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3\Desktop\"/>
    </mc:Choice>
  </mc:AlternateContent>
  <xr:revisionPtr revIDLastSave="0" documentId="13_ncr:1_{819D0944-41A8-4BA7-97F0-5C251C2E5E34}" xr6:coauthVersionLast="47" xr6:coauthVersionMax="47" xr10:uidLastSave="{00000000-0000-0000-0000-000000000000}"/>
  <bookViews>
    <workbookView xWindow="-120" yWindow="-120" windowWidth="20730" windowHeight="11040" xr2:uid="{5334A434-1830-4E1A-B91E-0E04D7EC8A61}"/>
  </bookViews>
  <sheets>
    <sheet name="求人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38" i="1"/>
  <c r="O38" i="1"/>
  <c r="N38" i="1"/>
  <c r="M38" i="1"/>
  <c r="P36" i="1"/>
  <c r="P37" i="1" s="1"/>
  <c r="O36" i="1"/>
  <c r="O37" i="1" s="1"/>
  <c r="N36" i="1"/>
  <c r="N37" i="1" s="1"/>
  <c r="M36" i="1"/>
  <c r="F36" i="1"/>
  <c r="J38" i="1"/>
  <c r="H38" i="1"/>
  <c r="G38" i="1"/>
  <c r="F38" i="1"/>
  <c r="J36" i="1"/>
  <c r="J37" i="1" s="1"/>
  <c r="H36" i="1"/>
  <c r="H37" i="1" s="1"/>
  <c r="G36" i="1"/>
  <c r="G37" i="1" s="1"/>
  <c r="F37" i="1" l="1"/>
  <c r="F39" i="1" s="1"/>
  <c r="M37" i="1"/>
  <c r="M39" i="1" s="1"/>
</calcChain>
</file>

<file path=xl/sharedStrings.xml><?xml version="1.0" encoding="utf-8"?>
<sst xmlns="http://schemas.openxmlformats.org/spreadsheetml/2006/main" count="213" uniqueCount="165">
  <si>
    <t>対象卒年</t>
    <rPh sb="0" eb="2">
      <t>タイショウ</t>
    </rPh>
    <rPh sb="2" eb="3">
      <t>ソツ</t>
    </rPh>
    <rPh sb="3" eb="4">
      <t>ネン</t>
    </rPh>
    <phoneticPr fontId="1"/>
  </si>
  <si>
    <t>施設名</t>
    <rPh sb="0" eb="2">
      <t>シセツ</t>
    </rPh>
    <rPh sb="2" eb="3">
      <t>メイ</t>
    </rPh>
    <phoneticPr fontId="1"/>
  </si>
  <si>
    <t>フリガナ</t>
    <phoneticPr fontId="1"/>
  </si>
  <si>
    <t>所在地</t>
    <rPh sb="0" eb="3">
      <t>ショザイチ</t>
    </rPh>
    <phoneticPr fontId="1"/>
  </si>
  <si>
    <t>ＵＲＬ</t>
    <phoneticPr fontId="1"/>
  </si>
  <si>
    <t>施設長</t>
    <rPh sb="0" eb="3">
      <t>シセツチョウ</t>
    </rPh>
    <phoneticPr fontId="1"/>
  </si>
  <si>
    <t>連絡先</t>
    <rPh sb="0" eb="3">
      <t>レンラクサキ</t>
    </rPh>
    <phoneticPr fontId="1"/>
  </si>
  <si>
    <t>事業内容</t>
    <rPh sb="0" eb="2">
      <t>ジギョウ</t>
    </rPh>
    <rPh sb="2" eb="4">
      <t>ナイヨウ</t>
    </rPh>
    <phoneticPr fontId="1"/>
  </si>
  <si>
    <t>特徴</t>
    <rPh sb="0" eb="2">
      <t>トクチョウ</t>
    </rPh>
    <phoneticPr fontId="1"/>
  </si>
  <si>
    <t>採用予定数</t>
    <rPh sb="0" eb="2">
      <t>サイヨウ</t>
    </rPh>
    <rPh sb="2" eb="5">
      <t>ヨテイスウ</t>
    </rPh>
    <phoneticPr fontId="1"/>
  </si>
  <si>
    <t>採用条件</t>
    <rPh sb="0" eb="2">
      <t>サイヨウ</t>
    </rPh>
    <rPh sb="2" eb="4">
      <t>ジョウケン</t>
    </rPh>
    <phoneticPr fontId="1"/>
  </si>
  <si>
    <t>雇用形態</t>
    <rPh sb="0" eb="2">
      <t>コヨウ</t>
    </rPh>
    <rPh sb="2" eb="4">
      <t>ケイタイ</t>
    </rPh>
    <phoneticPr fontId="1"/>
  </si>
  <si>
    <t>休日・休暇</t>
    <rPh sb="0" eb="2">
      <t>キュウジツ</t>
    </rPh>
    <rPh sb="3" eb="5">
      <t>キュウカ</t>
    </rPh>
    <phoneticPr fontId="1"/>
  </si>
  <si>
    <t>書類提出先</t>
    <rPh sb="0" eb="4">
      <t>ショルイテイシュツ</t>
    </rPh>
    <rPh sb="4" eb="5">
      <t>サキ</t>
    </rPh>
    <phoneticPr fontId="1"/>
  </si>
  <si>
    <t>人事担当者</t>
    <rPh sb="0" eb="2">
      <t>ジンジ</t>
    </rPh>
    <rPh sb="2" eb="5">
      <t>タントウシャ</t>
    </rPh>
    <phoneticPr fontId="1"/>
  </si>
  <si>
    <t>職種</t>
    <rPh sb="0" eb="2">
      <t>ショクシュ</t>
    </rPh>
    <phoneticPr fontId="1"/>
  </si>
  <si>
    <t>インターンシップ</t>
    <phoneticPr fontId="1"/>
  </si>
  <si>
    <t>初任給</t>
    <rPh sb="0" eb="3">
      <t>ショニンキュウ</t>
    </rPh>
    <phoneticPr fontId="1"/>
  </si>
  <si>
    <t>基本給</t>
    <rPh sb="0" eb="2">
      <t>キホン</t>
    </rPh>
    <rPh sb="2" eb="3">
      <t>キュウ</t>
    </rPh>
    <phoneticPr fontId="1"/>
  </si>
  <si>
    <t>業務手当</t>
  </si>
  <si>
    <t>特業手当</t>
  </si>
  <si>
    <t>地域手当</t>
  </si>
  <si>
    <t>特勤手当</t>
  </si>
  <si>
    <t>合計</t>
    <rPh sb="0" eb="2">
      <t>ゴウケイ</t>
    </rPh>
    <phoneticPr fontId="1"/>
  </si>
  <si>
    <t>給与備考</t>
    <rPh sb="0" eb="2">
      <t>キュウヨ</t>
    </rPh>
    <rPh sb="2" eb="4">
      <t>ビコウ</t>
    </rPh>
    <phoneticPr fontId="1"/>
  </si>
  <si>
    <t>給与形態</t>
    <rPh sb="0" eb="2">
      <t>キュウヨ</t>
    </rPh>
    <rPh sb="2" eb="4">
      <t>ケイタイ</t>
    </rPh>
    <phoneticPr fontId="1"/>
  </si>
  <si>
    <t>退職金制度</t>
    <rPh sb="0" eb="3">
      <t>タイショクキン</t>
    </rPh>
    <rPh sb="3" eb="5">
      <t>セイド</t>
    </rPh>
    <phoneticPr fontId="1"/>
  </si>
  <si>
    <t>裁量労働制</t>
    <rPh sb="0" eb="2">
      <t>サイリョウ</t>
    </rPh>
    <rPh sb="2" eb="4">
      <t>ロウドウ</t>
    </rPh>
    <rPh sb="4" eb="5">
      <t>セイ</t>
    </rPh>
    <phoneticPr fontId="1"/>
  </si>
  <si>
    <t>固定残業代</t>
    <rPh sb="0" eb="2">
      <t>コテイ</t>
    </rPh>
    <rPh sb="2" eb="5">
      <t>ザンギョウダイ</t>
    </rPh>
    <phoneticPr fontId="1"/>
  </si>
  <si>
    <t>通勤費</t>
    <rPh sb="0" eb="2">
      <t>ツウキン</t>
    </rPh>
    <rPh sb="2" eb="3">
      <t>ヒ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</si>
  <si>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</si>
  <si>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</si>
  <si>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説明会</t>
    <rPh sb="0" eb="3">
      <t>セツメイカイ</t>
    </rPh>
    <phoneticPr fontId="1"/>
  </si>
  <si>
    <t>試験</t>
    <rPh sb="0" eb="2">
      <t>シケン</t>
    </rPh>
    <phoneticPr fontId="1"/>
  </si>
  <si>
    <t>提出書類</t>
    <rPh sb="0" eb="2">
      <t>テイシュツ</t>
    </rPh>
    <rPh sb="2" eb="4">
      <t>ショルイ</t>
    </rPh>
    <phoneticPr fontId="1"/>
  </si>
  <si>
    <t>試験内容</t>
    <rPh sb="0" eb="2">
      <t>シケン</t>
    </rPh>
    <rPh sb="2" eb="4">
      <t>ナイヨウ</t>
    </rPh>
    <phoneticPr fontId="1"/>
  </si>
  <si>
    <t>申込方法</t>
    <rPh sb="0" eb="2">
      <t>モウシコミ</t>
    </rPh>
    <rPh sb="2" eb="4">
      <t>ホウホウ</t>
    </rPh>
    <phoneticPr fontId="1"/>
  </si>
  <si>
    <t>雇用情報</t>
    <rPh sb="0" eb="2">
      <t>コヨウ</t>
    </rPh>
    <rPh sb="2" eb="4">
      <t>ジョウホウ</t>
    </rPh>
    <phoneticPr fontId="1"/>
  </si>
  <si>
    <t>募集・採用に関する情報</t>
    <rPh sb="0" eb="2">
      <t>ボシュウ</t>
    </rPh>
    <rPh sb="3" eb="5">
      <t>サイヨウ</t>
    </rPh>
    <rPh sb="6" eb="7">
      <t>カン</t>
    </rPh>
    <rPh sb="9" eb="11">
      <t>ジョウホウ</t>
    </rPh>
    <phoneticPr fontId="1"/>
  </si>
  <si>
    <t>前年度</t>
    <rPh sb="0" eb="2">
      <t>ゼンネン</t>
    </rPh>
    <rPh sb="2" eb="3">
      <t>ド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</si>
  <si>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</si>
  <si>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試用期間</t>
    <rPh sb="0" eb="2">
      <t>シヨウ</t>
    </rPh>
    <rPh sb="2" eb="4">
      <t>キカン</t>
    </rPh>
    <phoneticPr fontId="1"/>
  </si>
  <si>
    <t>締切日</t>
    <rPh sb="0" eb="3">
      <t>シメキリビ</t>
    </rPh>
    <phoneticPr fontId="1"/>
  </si>
  <si>
    <t>試験日</t>
    <rPh sb="0" eb="3">
      <t>シケンビ</t>
    </rPh>
    <phoneticPr fontId="1"/>
  </si>
  <si>
    <t>場所</t>
    <rPh sb="0" eb="2">
      <t>バショ</t>
    </rPh>
    <phoneticPr fontId="1"/>
  </si>
  <si>
    <t>平均年齢</t>
    <rPh sb="0" eb="2">
      <t>ヘイキン</t>
    </rPh>
    <rPh sb="2" eb="4">
      <t>ネンレイ</t>
    </rPh>
    <phoneticPr fontId="1"/>
  </si>
  <si>
    <t>職業能力の開発及び向上に関する取組の実施状況</t>
    <rPh sb="0" eb="2">
      <t>ショクギョウ</t>
    </rPh>
    <rPh sb="2" eb="4">
      <t>ノウリョク</t>
    </rPh>
    <rPh sb="5" eb="7">
      <t>カイハツ</t>
    </rPh>
    <rPh sb="7" eb="8">
      <t>オヨ</t>
    </rPh>
    <rPh sb="9" eb="11">
      <t>コウジョウ</t>
    </rPh>
    <rPh sb="12" eb="13">
      <t>カン</t>
    </rPh>
    <rPh sb="15" eb="17">
      <t>トリクミ</t>
    </rPh>
    <rPh sb="18" eb="20">
      <t>ジッシ</t>
    </rPh>
    <rPh sb="20" eb="22">
      <t>ジョウキョウ</t>
    </rPh>
    <phoneticPr fontId="1"/>
  </si>
  <si>
    <t>メンター制度の有無</t>
    <rPh sb="4" eb="6">
      <t>セイド</t>
    </rPh>
    <rPh sb="7" eb="9">
      <t>ウム</t>
    </rPh>
    <phoneticPr fontId="1"/>
  </si>
  <si>
    <t>キャリアコンサルティング制度の有無</t>
    <rPh sb="12" eb="14">
      <t>セイド</t>
    </rPh>
    <rPh sb="15" eb="17">
      <t>ウム</t>
    </rPh>
    <phoneticPr fontId="1"/>
  </si>
  <si>
    <t>社内検定等の制度の有無</t>
    <rPh sb="0" eb="2">
      <t>シャナイ</t>
    </rPh>
    <rPh sb="2" eb="4">
      <t>ケンテイ</t>
    </rPh>
    <rPh sb="4" eb="5">
      <t>トウ</t>
    </rPh>
    <rPh sb="6" eb="8">
      <t>セイド</t>
    </rPh>
    <rPh sb="9" eb="11">
      <t>ウム</t>
    </rPh>
    <phoneticPr fontId="1"/>
  </si>
  <si>
    <t>職場への定着の促進に関する取組の実施状況</t>
    <rPh sb="0" eb="2">
      <t>ショクバ</t>
    </rPh>
    <rPh sb="4" eb="6">
      <t>テイチャク</t>
    </rPh>
    <rPh sb="7" eb="9">
      <t>ソクシン</t>
    </rPh>
    <rPh sb="10" eb="11">
      <t>カン</t>
    </rPh>
    <rPh sb="13" eb="15">
      <t>トリクミ</t>
    </rPh>
    <rPh sb="16" eb="18">
      <t>ジッシ</t>
    </rPh>
    <rPh sb="18" eb="20">
      <t>ジョウキョウ</t>
    </rPh>
    <phoneticPr fontId="1"/>
  </si>
  <si>
    <t>前年度の月平均所定外労働時間</t>
    <rPh sb="0" eb="2">
      <t>ゼンネン</t>
    </rPh>
    <rPh sb="2" eb="3">
      <t>ド</t>
    </rPh>
    <rPh sb="4" eb="7">
      <t>ツキヘイキン</t>
    </rPh>
    <rPh sb="7" eb="9">
      <t>ショテイ</t>
    </rPh>
    <rPh sb="9" eb="10">
      <t>ガイ</t>
    </rPh>
    <rPh sb="10" eb="12">
      <t>ロウドウ</t>
    </rPh>
    <rPh sb="12" eb="14">
      <t>ジカン</t>
    </rPh>
    <phoneticPr fontId="1"/>
  </si>
  <si>
    <t>前年度の有給休暇の平均取得日数</t>
    <rPh sb="0" eb="2">
      <t>ゼンネン</t>
    </rPh>
    <rPh sb="2" eb="3">
      <t>ド</t>
    </rPh>
    <rPh sb="4" eb="6">
      <t>ユウキュウ</t>
    </rPh>
    <rPh sb="6" eb="8">
      <t>キュウカ</t>
    </rPh>
    <rPh sb="9" eb="11">
      <t>ヘイキン</t>
    </rPh>
    <rPh sb="11" eb="13">
      <t>シュトク</t>
    </rPh>
    <rPh sb="13" eb="15">
      <t>ニッスウ</t>
    </rPh>
    <phoneticPr fontId="1"/>
  </si>
  <si>
    <t>全職員数</t>
    <rPh sb="0" eb="3">
      <t>ゼンショクイン</t>
    </rPh>
    <rPh sb="3" eb="4">
      <t>スウ</t>
    </rPh>
    <phoneticPr fontId="1"/>
  </si>
  <si>
    <t>計</t>
    <rPh sb="0" eb="1">
      <t>ケイ</t>
    </rPh>
    <phoneticPr fontId="1"/>
  </si>
  <si>
    <t>正規雇用</t>
    <rPh sb="0" eb="2">
      <t>セイキ</t>
    </rPh>
    <rPh sb="2" eb="4">
      <t>コヨウ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</si>
  <si>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</si>
  <si>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</si>
  <si>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</si>
  <si>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学部指定</t>
    <rPh sb="0" eb="2">
      <t>ガクブ</t>
    </rPh>
    <rPh sb="2" eb="4">
      <t>シテイ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</si>
  <si>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</si>
  <si>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</si>
  <si>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短大</t>
    <rPh sb="0" eb="2">
      <t>タンダイ</t>
    </rPh>
    <phoneticPr fontId="1"/>
  </si>
  <si>
    <t>院生</t>
    <rPh sb="0" eb="2">
      <t>インセイ</t>
    </rPh>
    <phoneticPr fontId="1"/>
  </si>
  <si>
    <t>期間</t>
    <rPh sb="0" eb="2">
      <t>キカン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</si>
  <si>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</si>
  <si>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週休</t>
    <rPh sb="0" eb="2">
      <t>シュウキュウ</t>
    </rPh>
    <phoneticPr fontId="1"/>
  </si>
  <si>
    <t>年間休日</t>
    <rPh sb="0" eb="2">
      <t>ネンカン</t>
    </rPh>
    <rPh sb="2" eb="4">
      <t>キュウジツ</t>
    </rPh>
    <phoneticPr fontId="1"/>
  </si>
  <si>
    <t>職種/学部等</t>
    <rPh sb="0" eb="2">
      <t>ショクシュ</t>
    </rPh>
    <rPh sb="3" eb="5">
      <t>ガクブ</t>
    </rPh>
    <rPh sb="5" eb="6">
      <t>トウ</t>
    </rPh>
    <phoneticPr fontId="1"/>
  </si>
  <si>
    <t>052-935-2880</t>
    <phoneticPr fontId="1"/>
  </si>
  <si>
    <t>052-935-2815</t>
    <phoneticPr fontId="1"/>
  </si>
  <si>
    <t>創立日</t>
    <rPh sb="0" eb="2">
      <t>ソウリツ</t>
    </rPh>
    <rPh sb="2" eb="3">
      <t>ビ</t>
    </rPh>
    <phoneticPr fontId="1"/>
  </si>
  <si>
    <t>jiyugakuen4075@hotmail.co.jp</t>
  </si>
  <si>
    <t>名</t>
    <rPh sb="0" eb="1">
      <t>メイ</t>
    </rPh>
    <phoneticPr fontId="1"/>
  </si>
  <si>
    <t>児童養護施設</t>
    <rPh sb="0" eb="6">
      <t>ジドウヨウゴシセツ</t>
    </rPh>
    <phoneticPr fontId="1"/>
  </si>
  <si>
    <t>http://jiyu-gakuen.jp/</t>
    <phoneticPr fontId="1"/>
  </si>
  <si>
    <t>公益財団法人　慈友会　慈友学園</t>
    <rPh sb="0" eb="15">
      <t>ジユウ</t>
    </rPh>
    <phoneticPr fontId="1"/>
  </si>
  <si>
    <t>ｺｳｴｷｻﾞｲﾀﾞﾝﾎｳｼﾞﾝ　ｼﾞﾕｳｶｲ　ｼﾞﾕｳｶﾞｸｴﾝ</t>
    <phoneticPr fontId="1"/>
  </si>
  <si>
    <t>岡田 幸仁</t>
    <rPh sb="0" eb="2">
      <t>オカダ</t>
    </rPh>
    <rPh sb="3" eb="5">
      <t>ユキヒト</t>
    </rPh>
    <phoneticPr fontId="1"/>
  </si>
  <si>
    <t>ｵｶﾀﾞ ｺｳﾆﾝ</t>
    <phoneticPr fontId="1"/>
  </si>
  <si>
    <t>若干</t>
    <rPh sb="0" eb="2">
      <t>ジャッカン</t>
    </rPh>
    <phoneticPr fontId="1"/>
  </si>
  <si>
    <t>あり</t>
    <phoneticPr fontId="1"/>
  </si>
  <si>
    <t>求　人　票</t>
    <rPh sb="0" eb="1">
      <t>モトム</t>
    </rPh>
    <rPh sb="2" eb="3">
      <t>ヒト</t>
    </rPh>
    <rPh sb="4" eb="5">
      <t>ヒョウ</t>
    </rPh>
    <phoneticPr fontId="1"/>
  </si>
  <si>
    <t>名古屋市東区筒井一丁目8番13号</t>
    <phoneticPr fontId="1"/>
  </si>
  <si>
    <t>461-0003</t>
    <phoneticPr fontId="1"/>
  </si>
  <si>
    <t>〒</t>
    <phoneticPr fontId="1"/>
  </si>
  <si>
    <t>男性</t>
    <rPh sb="0" eb="2">
      <t>ダンセイ</t>
    </rPh>
    <phoneticPr fontId="1"/>
  </si>
  <si>
    <t>女性</t>
    <rPh sb="0" eb="1">
      <t>オンナ</t>
    </rPh>
    <rPh sb="1" eb="2">
      <t>セイ</t>
    </rPh>
    <phoneticPr fontId="1"/>
  </si>
  <si>
    <t>男性</t>
    <rPh sb="0" eb="1">
      <t>オトコ</t>
    </rPh>
    <rPh sb="1" eb="2">
      <t>セイ</t>
    </rPh>
    <phoneticPr fontId="1"/>
  </si>
  <si>
    <t>最寄駅等</t>
    <rPh sb="0" eb="3">
      <t>モヨリエキ</t>
    </rPh>
    <rPh sb="3" eb="4">
      <t>トウ</t>
    </rPh>
    <phoneticPr fontId="1"/>
  </si>
  <si>
    <t>2日</t>
    <rPh sb="1" eb="2">
      <t>ニチ</t>
    </rPh>
    <phoneticPr fontId="1"/>
  </si>
  <si>
    <t>3ヶ月間</t>
    <rPh sb="2" eb="3">
      <t>ゲツ</t>
    </rPh>
    <rPh sb="3" eb="4">
      <t>カン</t>
    </rPh>
    <phoneticPr fontId="1"/>
  </si>
  <si>
    <t>円</t>
    <rPh sb="0" eb="1">
      <t>エン</t>
    </rPh>
    <phoneticPr fontId="1"/>
  </si>
  <si>
    <t>あり</t>
    <phoneticPr fontId="1"/>
  </si>
  <si>
    <t>実費支給</t>
    <rPh sb="0" eb="2">
      <t>ジッピ</t>
    </rPh>
    <rPh sb="2" eb="4">
      <t>シキュウ</t>
    </rPh>
    <phoneticPr fontId="1"/>
  </si>
  <si>
    <t>随時可能</t>
    <rPh sb="0" eb="2">
      <t>ズイジ</t>
    </rPh>
    <rPh sb="2" eb="4">
      <t>カノウ</t>
    </rPh>
    <phoneticPr fontId="1"/>
  </si>
  <si>
    <t>正規雇用（無期契約）</t>
    <rPh sb="0" eb="4">
      <t>セイキコヨウ</t>
    </rPh>
    <rPh sb="5" eb="7">
      <t>ムキ</t>
    </rPh>
    <rPh sb="7" eb="9">
      <t>ケイヤク</t>
    </rPh>
    <phoneticPr fontId="1"/>
  </si>
  <si>
    <t>学部指定はありません。</t>
    <rPh sb="0" eb="2">
      <t>ガクブ</t>
    </rPh>
    <rPh sb="2" eb="4">
      <t>シテイ</t>
    </rPh>
    <phoneticPr fontId="1"/>
  </si>
  <si>
    <t>なし</t>
    <phoneticPr fontId="1"/>
  </si>
  <si>
    <t>慈友学園　地域交流ホール</t>
    <rPh sb="0" eb="1">
      <t>ジ</t>
    </rPh>
    <rPh sb="1" eb="2">
      <t>ユウ</t>
    </rPh>
    <rPh sb="2" eb="4">
      <t>ガクエン</t>
    </rPh>
    <rPh sb="5" eb="9">
      <t>チイキコウリュウ</t>
    </rPh>
    <phoneticPr fontId="1"/>
  </si>
  <si>
    <t>試験時間：13時～17時を予定</t>
    <rPh sb="0" eb="2">
      <t>シケン</t>
    </rPh>
    <rPh sb="2" eb="4">
      <t>ジカン</t>
    </rPh>
    <rPh sb="7" eb="8">
      <t>ジ</t>
    </rPh>
    <rPh sb="11" eb="12">
      <t>ジ</t>
    </rPh>
    <rPh sb="13" eb="15">
      <t>ヨテイ</t>
    </rPh>
    <phoneticPr fontId="1"/>
  </si>
  <si>
    <t>筆記試験(一般教養・専門知識)　/　適性検査　/　面接　/　書類選考</t>
    <rPh sb="0" eb="2">
      <t>ヒッキ</t>
    </rPh>
    <rPh sb="2" eb="4">
      <t>シケン</t>
    </rPh>
    <rPh sb="5" eb="9">
      <t>イッパンキョウヨウ</t>
    </rPh>
    <rPh sb="10" eb="12">
      <t>センモン</t>
    </rPh>
    <rPh sb="12" eb="14">
      <t>チシキ</t>
    </rPh>
    <rPh sb="18" eb="20">
      <t>テキセイ</t>
    </rPh>
    <rPh sb="20" eb="22">
      <t>ケンサ</t>
    </rPh>
    <rPh sb="25" eb="27">
      <t>メンセツ</t>
    </rPh>
    <rPh sb="30" eb="32">
      <t>ショルイ</t>
    </rPh>
    <rPh sb="32" eb="34">
      <t>センコウ</t>
    </rPh>
    <phoneticPr fontId="1"/>
  </si>
  <si>
    <t>履歴書　/　自己紹介書　/　卒業見込証明書</t>
    <rPh sb="0" eb="3">
      <t>リレキショ</t>
    </rPh>
    <rPh sb="6" eb="8">
      <t>ジコ</t>
    </rPh>
    <rPh sb="8" eb="10">
      <t>ショウカイ</t>
    </rPh>
    <rPh sb="10" eb="11">
      <t>ショ</t>
    </rPh>
    <rPh sb="14" eb="16">
      <t>ソツギョウ</t>
    </rPh>
    <rPh sb="16" eb="18">
      <t>ミコミ</t>
    </rPh>
    <rPh sb="18" eb="21">
      <t>ショウメイショ</t>
    </rPh>
    <phoneticPr fontId="1"/>
  </si>
  <si>
    <t>　月給制　/　夜勤・宿直手当あり</t>
    <rPh sb="1" eb="3">
      <t>ゲッキュウ</t>
    </rPh>
    <rPh sb="3" eb="4">
      <t>セイ</t>
    </rPh>
    <rPh sb="7" eb="9">
      <t>ヤキン</t>
    </rPh>
    <rPh sb="10" eb="12">
      <t>シュクチョク</t>
    </rPh>
    <rPh sb="12" eb="14">
      <t>テアテ</t>
    </rPh>
    <phoneticPr fontId="1"/>
  </si>
  <si>
    <t>児童指導員・保育士 / 大卒</t>
    <rPh sb="0" eb="5">
      <t>ジドウシドウイン</t>
    </rPh>
    <rPh sb="6" eb="9">
      <t>ホイクシ</t>
    </rPh>
    <rPh sb="12" eb="14">
      <t>ダイソツ</t>
    </rPh>
    <phoneticPr fontId="1"/>
  </si>
  <si>
    <t>児童指導員・保育士 / 短大卒</t>
    <rPh sb="0" eb="5">
      <t>ジドウシドウイン</t>
    </rPh>
    <rPh sb="6" eb="9">
      <t>ホイクシ</t>
    </rPh>
    <rPh sb="12" eb="15">
      <t>タンダイソツ</t>
    </rPh>
    <phoneticPr fontId="1"/>
  </si>
  <si>
    <t>名古屋市の「民間社会福祉施設職員給料表」に基づき支給。その他手当あり。</t>
    <rPh sb="24" eb="26">
      <t>シキュウ</t>
    </rPh>
    <rPh sb="29" eb="30">
      <t>タ</t>
    </rPh>
    <rPh sb="30" eb="32">
      <t>テアテ</t>
    </rPh>
    <phoneticPr fontId="1"/>
  </si>
  <si>
    <t>　あり</t>
    <phoneticPr fontId="1"/>
  </si>
  <si>
    <t>　なし</t>
    <phoneticPr fontId="1"/>
  </si>
  <si>
    <t>採用方法・
スケジュール</t>
    <rPh sb="0" eb="2">
      <t>サイヨウ</t>
    </rPh>
    <rPh sb="2" eb="4">
      <t>ホウホウ</t>
    </rPh>
    <phoneticPr fontId="1"/>
  </si>
  <si>
    <t>実績</t>
    <rPh sb="0" eb="2">
      <t>ジッセキ</t>
    </rPh>
    <phoneticPr fontId="1"/>
  </si>
  <si>
    <t>2020年</t>
    <rPh sb="4" eb="5">
      <t>ネン</t>
    </rPh>
    <phoneticPr fontId="1"/>
  </si>
  <si>
    <t>その他の
求人情報</t>
    <rPh sb="2" eb="3">
      <t>タ</t>
    </rPh>
    <rPh sb="5" eb="7">
      <t>キュウジン</t>
    </rPh>
    <rPh sb="7" eb="9">
      <t>ジョウホウ</t>
    </rPh>
    <phoneticPr fontId="1"/>
  </si>
  <si>
    <t>既卒者採用予定なし / 夜間主採用予定なし / 留学生採用予定なし / 障がい者採用予定なし / 秋採用なし</t>
    <rPh sb="0" eb="2">
      <t>キソツ</t>
    </rPh>
    <rPh sb="2" eb="3">
      <t>シャ</t>
    </rPh>
    <rPh sb="3" eb="5">
      <t>サイヨウ</t>
    </rPh>
    <rPh sb="5" eb="7">
      <t>ヨテイ</t>
    </rPh>
    <rPh sb="12" eb="14">
      <t>ヤカン</t>
    </rPh>
    <rPh sb="14" eb="15">
      <t>シュ</t>
    </rPh>
    <rPh sb="15" eb="17">
      <t>サイヨウ</t>
    </rPh>
    <rPh sb="17" eb="19">
      <t>ヨテイ</t>
    </rPh>
    <rPh sb="24" eb="27">
      <t>リュウガクセイ</t>
    </rPh>
    <rPh sb="27" eb="29">
      <t>サイヨウ</t>
    </rPh>
    <rPh sb="29" eb="31">
      <t>ヨテイ</t>
    </rPh>
    <rPh sb="36" eb="37">
      <t>ショウ</t>
    </rPh>
    <rPh sb="39" eb="40">
      <t>シャ</t>
    </rPh>
    <rPh sb="40" eb="42">
      <t>サイヨウ</t>
    </rPh>
    <rPh sb="42" eb="44">
      <t>ヨテイ</t>
    </rPh>
    <rPh sb="49" eb="50">
      <t>アキ</t>
    </rPh>
    <rPh sb="50" eb="52">
      <t>サイヨウ</t>
    </rPh>
    <phoneticPr fontId="1"/>
  </si>
  <si>
    <t>郵送　/　事前の施設見学をお願いしています。</t>
    <rPh sb="0" eb="2">
      <t>ユウソウ</t>
    </rPh>
    <rPh sb="5" eb="7">
      <t>ジゼン</t>
    </rPh>
    <rPh sb="8" eb="10">
      <t>シセツ</t>
    </rPh>
    <rPh sb="10" eb="12">
      <t>ケンガク</t>
    </rPh>
    <rPh sb="14" eb="15">
      <t>ネガ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</si>
  <si>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</si>
  <si>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</si>
  <si>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名古屋市営地下鉄「車道駅」下車　徒歩10分</t>
    <rPh sb="0" eb="5">
      <t>ナゴヤシエイ</t>
    </rPh>
    <rPh sb="5" eb="8">
      <t>チカテツ</t>
    </rPh>
    <rPh sb="9" eb="12">
      <t>クルマミチエキ</t>
    </rPh>
    <rPh sb="13" eb="15">
      <t>ゲシャ</t>
    </rPh>
    <rPh sb="16" eb="18">
      <t>トホ</t>
    </rPh>
    <rPh sb="20" eb="21">
      <t>プン</t>
    </rPh>
    <phoneticPr fontId="1"/>
  </si>
  <si>
    <t>2人</t>
    <rPh sb="1" eb="2">
      <t>ヒト</t>
    </rPh>
    <phoneticPr fontId="1"/>
  </si>
  <si>
    <t>(女性：0人)</t>
    <rPh sb="1" eb="3">
      <t>ジョセイ</t>
    </rPh>
    <rPh sb="5" eb="6">
      <t>ヒト</t>
    </rPh>
    <phoneticPr fontId="1"/>
  </si>
  <si>
    <t>直近3年度の
採用者数</t>
    <rPh sb="0" eb="2">
      <t>チョッキン</t>
    </rPh>
    <rPh sb="3" eb="5">
      <t>ネンド</t>
    </rPh>
    <rPh sb="7" eb="9">
      <t>サイヨウ</t>
    </rPh>
    <rPh sb="9" eb="10">
      <t>シャ</t>
    </rPh>
    <rPh sb="10" eb="11">
      <t>スウ</t>
    </rPh>
    <phoneticPr fontId="1"/>
  </si>
  <si>
    <t>直近3年度の
離職者数</t>
    <rPh sb="0" eb="2">
      <t>チョッキン</t>
    </rPh>
    <rPh sb="3" eb="5">
      <t>ネンド</t>
    </rPh>
    <rPh sb="7" eb="9">
      <t>リショク</t>
    </rPh>
    <rPh sb="9" eb="10">
      <t>シャ</t>
    </rPh>
    <rPh sb="10" eb="11">
      <t>スウ</t>
    </rPh>
    <phoneticPr fontId="1"/>
  </si>
  <si>
    <t>自己啓発支援の有無
及びその内容</t>
    <rPh sb="0" eb="4">
      <t>ジコケイハツ</t>
    </rPh>
    <rPh sb="4" eb="6">
      <t>シエン</t>
    </rPh>
    <rPh sb="7" eb="9">
      <t>ウム</t>
    </rPh>
    <rPh sb="10" eb="11">
      <t>オヨ</t>
    </rPh>
    <rPh sb="14" eb="16">
      <t>ナイヨウ</t>
    </rPh>
    <phoneticPr fontId="1"/>
  </si>
  <si>
    <t>研修の有無
及びその内容</t>
    <rPh sb="0" eb="2">
      <t>ケンシュウ</t>
    </rPh>
    <rPh sb="3" eb="5">
      <t>ウム</t>
    </rPh>
    <rPh sb="6" eb="7">
      <t>オヨ</t>
    </rPh>
    <rPh sb="10" eb="12">
      <t>ナイヨウ</t>
    </rPh>
    <phoneticPr fontId="1"/>
  </si>
  <si>
    <t>(女性：1人)</t>
    <rPh sb="1" eb="3">
      <t>ジョセイ</t>
    </rPh>
    <rPh sb="5" eb="6">
      <t>ヒト</t>
    </rPh>
    <phoneticPr fontId="1"/>
  </si>
  <si>
    <t>　超過勤務手当あり（勤務実態に基づき支給します。）</t>
    <rPh sb="1" eb="3">
      <t>チョウカ</t>
    </rPh>
    <rPh sb="3" eb="5">
      <t>キンム</t>
    </rPh>
    <rPh sb="5" eb="7">
      <t>テアテ</t>
    </rPh>
    <rPh sb="10" eb="12">
      <t>キンム</t>
    </rPh>
    <rPh sb="12" eb="14">
      <t>ジッタイ</t>
    </rPh>
    <rPh sb="15" eb="16">
      <t>モト</t>
    </rPh>
    <rPh sb="18" eb="20">
      <t>シキュウ</t>
    </rPh>
    <phoneticPr fontId="1"/>
  </si>
  <si>
    <t>健康保険　/　厚生年金保険　/　雇用保険　/　労災保険</t>
    <rPh sb="0" eb="2">
      <t>ケンコウ</t>
    </rPh>
    <rPh sb="2" eb="4">
      <t>ホケン</t>
    </rPh>
    <rPh sb="7" eb="13">
      <t>コウセイネンキンホケン</t>
    </rPh>
    <rPh sb="16" eb="20">
      <t>コヨウホケン</t>
    </rPh>
    <rPh sb="23" eb="27">
      <t>ロウサイホケン</t>
    </rPh>
    <phoneticPr fontId="1"/>
  </si>
  <si>
    <t>職員数</t>
    <rPh sb="0" eb="2">
      <t>ショクイン</t>
    </rPh>
    <rPh sb="2" eb="3">
      <t>スウ</t>
    </rPh>
    <phoneticPr fontId="1"/>
  </si>
  <si>
    <t>早番・遅番・夜勤・日勤の交代勤務制</t>
    <rPh sb="0" eb="2">
      <t>ハヤバン</t>
    </rPh>
    <rPh sb="3" eb="5">
      <t>オソバン</t>
    </rPh>
    <rPh sb="6" eb="8">
      <t>ヤキン</t>
    </rPh>
    <rPh sb="9" eb="11">
      <t>ニッキン</t>
    </rPh>
    <rPh sb="12" eb="14">
      <t>コウタイ</t>
    </rPh>
    <rPh sb="14" eb="16">
      <t>キンム</t>
    </rPh>
    <rPh sb="16" eb="17">
      <t>セイ</t>
    </rPh>
    <phoneticPr fontId="1"/>
  </si>
  <si>
    <t>特別有給休暇・産前産後休暇・育児介護休暇・リフレッシュ休暇等、取得制度あり</t>
    <rPh sb="0" eb="2">
      <t>トクベツ</t>
    </rPh>
    <rPh sb="2" eb="4">
      <t>ユウキュウ</t>
    </rPh>
    <rPh sb="4" eb="6">
      <t>キュウカ</t>
    </rPh>
    <rPh sb="7" eb="9">
      <t>サンゼン</t>
    </rPh>
    <rPh sb="9" eb="11">
      <t>サンゴ</t>
    </rPh>
    <rPh sb="11" eb="13">
      <t>キュウカ</t>
    </rPh>
    <rPh sb="14" eb="16">
      <t>イクジ</t>
    </rPh>
    <rPh sb="16" eb="18">
      <t>カイゴ</t>
    </rPh>
    <rPh sb="18" eb="20">
      <t>キュウカ</t>
    </rPh>
    <rPh sb="27" eb="29">
      <t>キュウカ</t>
    </rPh>
    <rPh sb="29" eb="30">
      <t>トウ</t>
    </rPh>
    <rPh sb="31" eb="33">
      <t>シュトク</t>
    </rPh>
    <rPh sb="33" eb="35">
      <t>セイド</t>
    </rPh>
    <phoneticPr fontId="1"/>
  </si>
  <si>
    <t>6時間</t>
    <rPh sb="1" eb="3">
      <t>ジカン</t>
    </rPh>
    <phoneticPr fontId="1"/>
  </si>
  <si>
    <t>8日</t>
    <rPh sb="1" eb="2">
      <t>ニチ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</si>
  <si>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</si>
  <si>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</si>
  <si>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当年度</t>
    <rPh sb="0" eb="3">
      <t>トウネンドド</t>
    </rPh>
    <phoneticPr fontId="1"/>
  </si>
  <si>
    <t>２年度前</t>
    <rPh sb="1" eb="3">
      <t>ネンド</t>
    </rPh>
    <rPh sb="3" eb="4">
      <t>マエ</t>
    </rPh>
    <phoneticPr fontId="1"/>
  </si>
  <si>
    <t>３年度前</t>
    <rPh sb="1" eb="3">
      <t>ネンド</t>
    </rPh>
    <rPh sb="3" eb="4">
      <t>マエ</t>
    </rPh>
    <phoneticPr fontId="1"/>
  </si>
  <si>
    <t>研修参加費補助制度あり</t>
    <rPh sb="0" eb="5">
      <t>ケンシュウサンカヒ</t>
    </rPh>
    <rPh sb="5" eb="7">
      <t>ホジョ</t>
    </rPh>
    <rPh sb="7" eb="9">
      <t>セイド</t>
    </rPh>
    <phoneticPr fontId="1"/>
  </si>
  <si>
    <t>OJT・OFFJTの実践。キャリアアップ研修への参加促進。</t>
    <rPh sb="10" eb="12">
      <t>ジッセン</t>
    </rPh>
    <rPh sb="20" eb="22">
      <t>ケンシュウ</t>
    </rPh>
    <rPh sb="24" eb="26">
      <t>サンカ</t>
    </rPh>
    <rPh sb="26" eb="28">
      <t>ソクシン</t>
    </rPh>
    <phoneticPr fontId="1"/>
  </si>
  <si>
    <t>2018年春にオールユニット型の新園舎が完成しました。職員集団は若く、既存の形にとらわれない最先端の養育システムを構築しています。子どもたちの養育最優先のもと、働く職員の人材育成にも力を入れています。　　　　　　　　　　　 ※敷地内全面禁煙です。</t>
    <rPh sb="4" eb="5">
      <t>ネン</t>
    </rPh>
    <rPh sb="5" eb="6">
      <t>ハル</t>
    </rPh>
    <rPh sb="14" eb="15">
      <t>ガタ</t>
    </rPh>
    <rPh sb="16" eb="17">
      <t>シン</t>
    </rPh>
    <rPh sb="17" eb="19">
      <t>エンシャ</t>
    </rPh>
    <rPh sb="20" eb="22">
      <t>カンセイ</t>
    </rPh>
    <rPh sb="27" eb="29">
      <t>ショクイン</t>
    </rPh>
    <rPh sb="29" eb="31">
      <t>シュウダン</t>
    </rPh>
    <rPh sb="32" eb="33">
      <t>ワカ</t>
    </rPh>
    <rPh sb="35" eb="37">
      <t>キゾン</t>
    </rPh>
    <rPh sb="38" eb="39">
      <t>カタチ</t>
    </rPh>
    <rPh sb="46" eb="49">
      <t>サイセンタン</t>
    </rPh>
    <rPh sb="50" eb="52">
      <t>ヨウイク</t>
    </rPh>
    <rPh sb="57" eb="59">
      <t>コウチク</t>
    </rPh>
    <rPh sb="65" eb="66">
      <t>コ</t>
    </rPh>
    <rPh sb="71" eb="73">
      <t>ヨウイク</t>
    </rPh>
    <rPh sb="73" eb="74">
      <t>サイ</t>
    </rPh>
    <rPh sb="74" eb="76">
      <t>ユウセン</t>
    </rPh>
    <rPh sb="80" eb="81">
      <t>ハタラ</t>
    </rPh>
    <rPh sb="82" eb="84">
      <t>ショクイン</t>
    </rPh>
    <rPh sb="85" eb="87">
      <t>ジンザイ</t>
    </rPh>
    <rPh sb="87" eb="89">
      <t>イクセイ</t>
    </rPh>
    <rPh sb="91" eb="92">
      <t>チカラ</t>
    </rPh>
    <rPh sb="93" eb="94">
      <t>イ</t>
    </rPh>
    <rPh sb="113" eb="115">
      <t>シキチ</t>
    </rPh>
    <rPh sb="115" eb="116">
      <t>ナイ</t>
    </rPh>
    <rPh sb="116" eb="118">
      <t>ゼンメン</t>
    </rPh>
    <rPh sb="118" eb="120">
      <t>キンエン</t>
    </rPh>
    <phoneticPr fontId="1"/>
  </si>
  <si>
    <t>児童福祉法に基づく児童養護施設「慈友学園」です。全国的にも珍しい男子のみの施設です。職員は平均年齢29歳の若い職場です。子どもの養育に真剣な職員が働いています。</t>
    <rPh sb="0" eb="2">
      <t>ジドウ</t>
    </rPh>
    <rPh sb="2" eb="4">
      <t>フクシ</t>
    </rPh>
    <rPh sb="4" eb="5">
      <t>ホウ</t>
    </rPh>
    <rPh sb="6" eb="7">
      <t>モト</t>
    </rPh>
    <rPh sb="9" eb="15">
      <t>ジドウヨウゴシセツ</t>
    </rPh>
    <rPh sb="16" eb="20">
      <t>ジユウガクエン</t>
    </rPh>
    <rPh sb="24" eb="27">
      <t>ゼンコクテキ</t>
    </rPh>
    <rPh sb="29" eb="30">
      <t>メズラ</t>
    </rPh>
    <rPh sb="32" eb="34">
      <t>ダンシ</t>
    </rPh>
    <rPh sb="37" eb="39">
      <t>シセツ</t>
    </rPh>
    <rPh sb="42" eb="44">
      <t>ショクイン</t>
    </rPh>
    <rPh sb="45" eb="49">
      <t>ヘイキンネンレイ</t>
    </rPh>
    <rPh sb="51" eb="52">
      <t>サイ</t>
    </rPh>
    <rPh sb="53" eb="54">
      <t>ワカ</t>
    </rPh>
    <rPh sb="55" eb="57">
      <t>ショクバ</t>
    </rPh>
    <rPh sb="60" eb="61">
      <t>コ</t>
    </rPh>
    <rPh sb="64" eb="66">
      <t>ヨウイク</t>
    </rPh>
    <rPh sb="67" eb="69">
      <t>シンケン</t>
    </rPh>
    <rPh sb="70" eb="72">
      <t>ショクイン</t>
    </rPh>
    <rPh sb="73" eb="74">
      <t>ハタラ</t>
    </rPh>
    <phoneticPr fontId="1"/>
  </si>
  <si>
    <t>当年度採用実績</t>
    <rPh sb="0" eb="3">
      <t>トウネンド</t>
    </rPh>
    <rPh sb="3" eb="5">
      <t>サイヨウ</t>
    </rPh>
    <rPh sb="5" eb="7">
      <t>ジッセキ</t>
    </rPh>
    <phoneticPr fontId="1"/>
  </si>
  <si>
    <t>あり(１回/年)　/　昇給金額：6,000円～10,000円</t>
    <rPh sb="4" eb="5">
      <t>カイ</t>
    </rPh>
    <rPh sb="6" eb="7">
      <t>ネン</t>
    </rPh>
    <rPh sb="11" eb="13">
      <t>ショウキュウ</t>
    </rPh>
    <rPh sb="13" eb="15">
      <t>キンガク</t>
    </rPh>
    <rPh sb="21" eb="22">
      <t>エン</t>
    </rPh>
    <rPh sb="29" eb="30">
      <t>エン</t>
    </rPh>
    <phoneticPr fontId="1"/>
  </si>
  <si>
    <t>前年度の育児休業等取得者数</t>
    <rPh sb="0" eb="3">
      <t>ゼンネンド</t>
    </rPh>
    <rPh sb="4" eb="6">
      <t>イクジ</t>
    </rPh>
    <rPh sb="6" eb="8">
      <t>キュウギョウ</t>
    </rPh>
    <rPh sb="8" eb="9">
      <t>トウ</t>
    </rPh>
    <rPh sb="9" eb="11">
      <t>シュトク</t>
    </rPh>
    <rPh sb="11" eb="12">
      <t>シャ</t>
    </rPh>
    <rPh sb="12" eb="13">
      <t>スウ</t>
    </rPh>
    <phoneticPr fontId="1"/>
  </si>
  <si>
    <t>2人</t>
    <rPh sb="1" eb="2">
      <t>ニン</t>
    </rPh>
    <phoneticPr fontId="1"/>
  </si>
  <si>
    <t>あり(２回/年)　/　支給割合：4.45ヶ月分/年間（前年度実績）</t>
    <rPh sb="4" eb="5">
      <t>カイ</t>
    </rPh>
    <rPh sb="6" eb="7">
      <t>ネン</t>
    </rPh>
    <rPh sb="11" eb="13">
      <t>シキュウ</t>
    </rPh>
    <rPh sb="13" eb="15">
      <t>ワリアイ</t>
    </rPh>
    <rPh sb="21" eb="22">
      <t>ゲツ</t>
    </rPh>
    <rPh sb="22" eb="23">
      <t>ブン</t>
    </rPh>
    <rPh sb="24" eb="25">
      <t>ネン</t>
    </rPh>
    <rPh sb="25" eb="26">
      <t>カン</t>
    </rPh>
    <rPh sb="27" eb="32">
      <t>ゼンネンドジッセキ</t>
    </rPh>
    <phoneticPr fontId="1"/>
  </si>
  <si>
    <t>試験後、1週間以内に合否を郵送にてお知らせします。内定後は学業優先ではありますが、アルバイトとして業務に触れていただくことが、本採用の必須条件になります。
(日数の制限はありません。)</t>
    <rPh sb="0" eb="2">
      <t>シケン</t>
    </rPh>
    <rPh sb="2" eb="3">
      <t>ゴ</t>
    </rPh>
    <rPh sb="5" eb="7">
      <t>シュウカン</t>
    </rPh>
    <rPh sb="7" eb="9">
      <t>イナイ</t>
    </rPh>
    <rPh sb="10" eb="12">
      <t>ゴウヒ</t>
    </rPh>
    <rPh sb="13" eb="15">
      <t>ユウソウ</t>
    </rPh>
    <rPh sb="18" eb="19">
      <t>シ</t>
    </rPh>
    <rPh sb="25" eb="27">
      <t>ナイテイ</t>
    </rPh>
    <rPh sb="27" eb="28">
      <t>ゴ</t>
    </rPh>
    <rPh sb="29" eb="31">
      <t>ガクギョウ</t>
    </rPh>
    <rPh sb="31" eb="33">
      <t>ユウセン</t>
    </rPh>
    <rPh sb="49" eb="51">
      <t>ギョウム</t>
    </rPh>
    <rPh sb="52" eb="53">
      <t>フ</t>
    </rPh>
    <rPh sb="67" eb="69">
      <t>ヒッス</t>
    </rPh>
    <rPh sb="69" eb="71">
      <t>ジョウケン</t>
    </rPh>
    <rPh sb="82" eb="84">
      <t>セイゲン</t>
    </rPh>
    <phoneticPr fontId="1"/>
  </si>
  <si>
    <t>(男性：０人)</t>
    <rPh sb="1" eb="3">
      <t>ダンセイ</t>
    </rPh>
    <rPh sb="5" eb="6">
      <t>ヒト</t>
    </rPh>
    <phoneticPr fontId="1"/>
  </si>
  <si>
    <t>２人</t>
    <rPh sb="1" eb="2">
      <t>ヒト</t>
    </rPh>
    <phoneticPr fontId="1"/>
  </si>
  <si>
    <t>0人</t>
    <rPh sb="1" eb="2">
      <t>ヒト</t>
    </rPh>
    <phoneticPr fontId="1"/>
  </si>
  <si>
    <t>不可（ボランティアとして現場に入ることは可）</t>
    <rPh sb="0" eb="2">
      <t>フカ</t>
    </rPh>
    <rPh sb="12" eb="14">
      <t>ゲンバ</t>
    </rPh>
    <rPh sb="15" eb="16">
      <t>ハイ</t>
    </rPh>
    <rPh sb="20" eb="21">
      <t>カ</t>
    </rPh>
    <phoneticPr fontId="1"/>
  </si>
  <si>
    <t>勤務</t>
    <rPh sb="0" eb="2">
      <t>キンム</t>
    </rPh>
    <phoneticPr fontId="1"/>
  </si>
  <si>
    <t>(男性：0人)</t>
    <rPh sb="1" eb="3">
      <t>ダンセイ</t>
    </rPh>
    <rPh sb="5" eb="6">
      <t>ヒト</t>
    </rPh>
    <phoneticPr fontId="1"/>
  </si>
  <si>
    <t>105日</t>
    <rPh sb="3" eb="4">
      <t>ニチ</t>
    </rPh>
    <phoneticPr fontId="1"/>
  </si>
  <si>
    <t>石井・秦</t>
    <rPh sb="0" eb="2">
      <t>イシイ</t>
    </rPh>
    <rPh sb="3" eb="4">
      <t>ハダ</t>
    </rPh>
    <phoneticPr fontId="1"/>
  </si>
  <si>
    <t>保育士　/　児童指導員　/　教員免許　/　社会福祉士  /認定・臨床心理士、公認心理師</t>
    <rPh sb="0" eb="3">
      <t>ホイクシ</t>
    </rPh>
    <rPh sb="6" eb="11">
      <t>ジドウシドウイン</t>
    </rPh>
    <rPh sb="14" eb="18">
      <t>キョウインメンキョ</t>
    </rPh>
    <rPh sb="21" eb="23">
      <t>シャカイ</t>
    </rPh>
    <rPh sb="23" eb="26">
      <t>フクシシ</t>
    </rPh>
    <rPh sb="32" eb="34">
      <t>リンショウ</t>
    </rPh>
    <phoneticPr fontId="1"/>
  </si>
  <si>
    <t>保育士　/　児童指導員　/　幼稚園教諭　/　教員(小・中・高)　/　社会福祉士/認定・臨床心理士、公認心理師</t>
    <rPh sb="0" eb="3">
      <t>ホイクシ</t>
    </rPh>
    <rPh sb="6" eb="11">
      <t>ジドウシドウイン</t>
    </rPh>
    <rPh sb="14" eb="19">
      <t>ヨウチエンキョウユ</t>
    </rPh>
    <rPh sb="22" eb="24">
      <t>キョウイン</t>
    </rPh>
    <rPh sb="25" eb="26">
      <t>ショウ</t>
    </rPh>
    <rPh sb="27" eb="28">
      <t>チュウ</t>
    </rPh>
    <rPh sb="29" eb="30">
      <t>コウ</t>
    </rPh>
    <rPh sb="34" eb="36">
      <t>シャカイ</t>
    </rPh>
    <rPh sb="36" eb="38">
      <t>フクシ</t>
    </rPh>
    <rPh sb="38" eb="39">
      <t>シ</t>
    </rPh>
    <rPh sb="40" eb="42">
      <t>ニンテイ</t>
    </rPh>
    <rPh sb="43" eb="45">
      <t>リンショウ</t>
    </rPh>
    <rPh sb="45" eb="48">
      <t>シンリシ</t>
    </rPh>
    <rPh sb="49" eb="51">
      <t>コウニン</t>
    </rPh>
    <rPh sb="51" eb="53">
      <t>シンリ</t>
    </rPh>
    <rPh sb="53" eb="54">
      <t>シ</t>
    </rPh>
    <phoneticPr fontId="1"/>
  </si>
  <si>
    <t>1人</t>
    <rPh sb="1" eb="2">
      <t>ヒト</t>
    </rPh>
    <phoneticPr fontId="1"/>
  </si>
  <si>
    <t>(女性：2人)</t>
    <rPh sb="1" eb="3">
      <t>ジョセイ</t>
    </rPh>
    <rPh sb="5" eb="6">
      <t>ヒト</t>
    </rPh>
    <phoneticPr fontId="1"/>
  </si>
  <si>
    <t xml:space="preserve">(男性：1人) </t>
    <rPh sb="1" eb="3">
      <t>ダンセイ</t>
    </rPh>
    <rPh sb="5" eb="6">
      <t>ニン</t>
    </rPh>
    <phoneticPr fontId="1"/>
  </si>
  <si>
    <t>(男性：2人)</t>
    <rPh sb="1" eb="3">
      <t>ダンセイ</t>
    </rPh>
    <rPh sb="5" eb="6">
      <t>ヒト</t>
    </rPh>
    <phoneticPr fontId="1"/>
  </si>
  <si>
    <t>0人</t>
    <rPh sb="1" eb="2">
      <t>ニン</t>
    </rPh>
    <phoneticPr fontId="1"/>
  </si>
  <si>
    <t>2026年3月卒向け</t>
    <rPh sb="4" eb="5">
      <t>ネン</t>
    </rPh>
    <rPh sb="6" eb="7">
      <t>ガツ</t>
    </rPh>
    <rPh sb="7" eb="8">
      <t>ソツ</t>
    </rPh>
    <rPh sb="8" eb="9">
      <t>ム</t>
    </rPh>
    <phoneticPr fontId="1"/>
  </si>
  <si>
    <t>2025年4月26日(土）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</si>
  <si>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2025年４月19日 必着</t>
    <rPh sb="4" eb="5">
      <t>ネン</t>
    </rPh>
    <rPh sb="6" eb="7">
      <t>ガツ</t>
    </rPh>
    <rPh sb="9" eb="10">
      <t>ニチ</t>
    </rPh>
    <rPh sb="11" eb="13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</si>
</sst>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49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2" fillId="0" borderId="63" xfId="0" applyFont="1" applyBorder="1">
      <alignment vertical="center"/>
    </xf>
    <xf numFmtId="0" fontId="3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2" fillId="0" borderId="3" xfId="0" applyFont="1" applyBorder="1">
      <alignment vertical="center"/>
    </xf>
    <xf numFmtId="0" fontId="3" fillId="0" borderId="72" xfId="0" applyFont="1" applyBorder="1" applyAlignment="1">
      <alignment horizontal="center" shrinkToFit="1"/>
    </xf>
    <xf numFmtId="0" fontId="3" fillId="0" borderId="72" xfId="0" applyFont="1" applyBorder="1" applyAlignment="1">
      <alignment horizontal="center" vertical="top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77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right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50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75" xfId="0" applyNumberFormat="1" applyFont="1" applyBorder="1" applyAlignment="1">
      <alignment horizontal="right" vertical="center" shrinkToFit="1"/>
    </xf>
    <xf numFmtId="177" fontId="3" fillId="0" borderId="74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8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iyu-gakuen.jp/" TargetMode="External"/><Relationship Id="rId1" Type="http://schemas.openxmlformats.org/officeDocument/2006/relationships/hyperlink" Target="mailto:jiyugakuen4075@hot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A6E3-F3D7-4307-BC89-B49A0671EA31}">
  <dimension ref="A1:X308"/>
  <sheetViews>
    <sheetView tabSelected="1" view="pageLayout" topLeftCell="A15" zoomScaleNormal="100" workbookViewId="0">
      <selection activeCell="T48" sqref="T48"/>
    </sheetView>
  </sheetViews>
  <sheetFormatPr defaultRowHeight="19.5" x14ac:dyDescent="0.4"/>
  <cols>
    <col min="1" max="1" width="14.75" style="9" customWidth="1"/>
    <col min="2" max="3" width="2.5" style="9" customWidth="1"/>
    <col min="4" max="7" width="4.875" style="9" customWidth="1"/>
    <col min="8" max="9" width="2.5" style="9" customWidth="1"/>
    <col min="10" max="12" width="4.875" style="9" customWidth="1"/>
    <col min="13" max="18" width="4.875" style="10" customWidth="1"/>
    <col min="19" max="19" width="4.875" customWidth="1"/>
  </cols>
  <sheetData>
    <row r="1" spans="1:18" ht="30" customHeight="1" thickBot="1" x14ac:dyDescent="0.45">
      <c r="E1" s="91" t="s">
        <v>82</v>
      </c>
      <c r="F1" s="92"/>
      <c r="G1" s="92"/>
      <c r="H1" s="92"/>
      <c r="I1" s="92"/>
      <c r="J1" s="92"/>
      <c r="K1" s="92"/>
      <c r="L1" s="92"/>
      <c r="M1" s="93"/>
    </row>
    <row r="2" spans="1:18" ht="30" customHeight="1" thickBot="1" x14ac:dyDescent="0.45"/>
    <row r="3" spans="1:18" ht="22.5" customHeight="1" thickBot="1" x14ac:dyDescent="0.45">
      <c r="A3" s="35" t="s">
        <v>0</v>
      </c>
      <c r="B3" s="85" t="s">
        <v>162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</row>
    <row r="4" spans="1:18" ht="22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</row>
    <row r="5" spans="1:18" s="1" customFormat="1" ht="22.5" customHeight="1" x14ac:dyDescent="0.4">
      <c r="A5" s="31" t="s">
        <v>2</v>
      </c>
      <c r="B5" s="74" t="s">
        <v>77</v>
      </c>
      <c r="C5" s="74"/>
      <c r="D5" s="74"/>
      <c r="E5" s="74"/>
      <c r="F5" s="74"/>
      <c r="G5" s="74"/>
      <c r="H5" s="74"/>
      <c r="I5" s="74"/>
      <c r="J5" s="74"/>
      <c r="K5" s="75"/>
      <c r="L5" s="69" t="s">
        <v>5</v>
      </c>
      <c r="M5" s="70"/>
      <c r="N5" s="99" t="s">
        <v>79</v>
      </c>
      <c r="O5" s="74"/>
      <c r="P5" s="74"/>
      <c r="Q5" s="74"/>
      <c r="R5" s="100"/>
    </row>
    <row r="6" spans="1:18" s="1" customFormat="1" ht="22.5" customHeight="1" x14ac:dyDescent="0.4">
      <c r="A6" s="32" t="s">
        <v>1</v>
      </c>
      <c r="B6" s="73" t="s">
        <v>76</v>
      </c>
      <c r="C6" s="73"/>
      <c r="D6" s="73"/>
      <c r="E6" s="73"/>
      <c r="F6" s="73"/>
      <c r="G6" s="73"/>
      <c r="H6" s="73"/>
      <c r="I6" s="73"/>
      <c r="J6" s="73"/>
      <c r="K6" s="65"/>
      <c r="L6" s="71"/>
      <c r="M6" s="72"/>
      <c r="N6" s="94" t="s">
        <v>78</v>
      </c>
      <c r="O6" s="73"/>
      <c r="P6" s="73"/>
      <c r="Q6" s="73"/>
      <c r="R6" s="77"/>
    </row>
    <row r="7" spans="1:18" s="1" customFormat="1" ht="22.5" customHeight="1" x14ac:dyDescent="0.4">
      <c r="A7" s="33" t="s">
        <v>3</v>
      </c>
      <c r="B7" s="73" t="s">
        <v>85</v>
      </c>
      <c r="C7" s="82"/>
      <c r="D7" s="73" t="s">
        <v>84</v>
      </c>
      <c r="E7" s="73"/>
      <c r="F7" s="73"/>
      <c r="G7" s="94" t="s">
        <v>83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7"/>
    </row>
    <row r="8" spans="1:18" s="1" customFormat="1" ht="22.5" customHeight="1" x14ac:dyDescent="0.4">
      <c r="A8" s="33" t="s">
        <v>6</v>
      </c>
      <c r="B8" s="73" t="s">
        <v>56</v>
      </c>
      <c r="C8" s="82"/>
      <c r="D8" s="73" t="s">
        <v>69</v>
      </c>
      <c r="E8" s="73"/>
      <c r="F8" s="65"/>
      <c r="G8" s="7" t="s">
        <v>57</v>
      </c>
      <c r="H8" s="73" t="s">
        <v>70</v>
      </c>
      <c r="I8" s="73"/>
      <c r="J8" s="73"/>
      <c r="K8" s="65"/>
      <c r="L8" s="7" t="s">
        <v>58</v>
      </c>
      <c r="M8" s="76" t="s">
        <v>72</v>
      </c>
      <c r="N8" s="73"/>
      <c r="O8" s="73"/>
      <c r="P8" s="73"/>
      <c r="Q8" s="73"/>
      <c r="R8" s="77"/>
    </row>
    <row r="9" spans="1:18" s="1" customFormat="1" ht="22.5" customHeight="1" x14ac:dyDescent="0.4">
      <c r="A9" s="33" t="s">
        <v>4</v>
      </c>
      <c r="B9" s="76" t="s">
        <v>75</v>
      </c>
      <c r="C9" s="76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7"/>
    </row>
    <row r="10" spans="1:18" s="1" customFormat="1" ht="22.5" customHeight="1" x14ac:dyDescent="0.4">
      <c r="A10" s="33" t="s">
        <v>7</v>
      </c>
      <c r="B10" s="73" t="s">
        <v>74</v>
      </c>
      <c r="C10" s="73"/>
      <c r="D10" s="73"/>
      <c r="E10" s="73"/>
      <c r="F10" s="73"/>
      <c r="G10" s="73"/>
      <c r="H10" s="73"/>
      <c r="I10" s="73"/>
      <c r="J10" s="65"/>
      <c r="K10" s="78" t="s">
        <v>71</v>
      </c>
      <c r="L10" s="67"/>
      <c r="M10" s="79">
        <v>7214</v>
      </c>
      <c r="N10" s="80"/>
      <c r="O10" s="80"/>
      <c r="P10" s="80"/>
      <c r="Q10" s="80"/>
      <c r="R10" s="81"/>
    </row>
    <row r="11" spans="1:18" s="1" customFormat="1" ht="22.5" customHeight="1" x14ac:dyDescent="0.4">
      <c r="A11" s="88" t="s">
        <v>127</v>
      </c>
      <c r="B11" s="65" t="s">
        <v>53</v>
      </c>
      <c r="C11" s="66"/>
      <c r="D11" s="66"/>
      <c r="E11" s="7" t="s">
        <v>86</v>
      </c>
      <c r="F11" s="4"/>
      <c r="G11" s="28">
        <v>12</v>
      </c>
      <c r="H11" s="83" t="s">
        <v>73</v>
      </c>
      <c r="I11" s="84"/>
      <c r="J11" s="7" t="s">
        <v>87</v>
      </c>
      <c r="K11" s="19"/>
      <c r="L11" s="28">
        <v>22</v>
      </c>
      <c r="M11" s="20" t="s">
        <v>73</v>
      </c>
      <c r="N11" s="7" t="s">
        <v>54</v>
      </c>
      <c r="O11" s="6"/>
      <c r="P11" s="28">
        <f>G11+L11</f>
        <v>34</v>
      </c>
      <c r="Q11" s="21" t="s">
        <v>73</v>
      </c>
      <c r="R11" s="29"/>
    </row>
    <row r="12" spans="1:18" s="1" customFormat="1" ht="22.5" customHeight="1" x14ac:dyDescent="0.4">
      <c r="A12" s="89"/>
      <c r="B12" s="67" t="s">
        <v>55</v>
      </c>
      <c r="C12" s="68"/>
      <c r="D12" s="68"/>
      <c r="E12" s="7" t="s">
        <v>86</v>
      </c>
      <c r="F12" s="22"/>
      <c r="G12" s="23">
        <v>12</v>
      </c>
      <c r="H12" s="83" t="s">
        <v>73</v>
      </c>
      <c r="I12" s="84"/>
      <c r="J12" s="7" t="s">
        <v>87</v>
      </c>
      <c r="K12" s="24"/>
      <c r="L12" s="22">
        <v>14</v>
      </c>
      <c r="M12" s="25" t="s">
        <v>73</v>
      </c>
      <c r="N12" s="7" t="s">
        <v>54</v>
      </c>
      <c r="O12" s="26"/>
      <c r="P12" s="22">
        <f>G12+L12</f>
        <v>26</v>
      </c>
      <c r="Q12" s="27" t="s">
        <v>73</v>
      </c>
      <c r="R12" s="30"/>
    </row>
    <row r="13" spans="1:18" s="1" customFormat="1" ht="45" customHeight="1" thickBot="1" x14ac:dyDescent="0.45">
      <c r="A13" s="34" t="s">
        <v>8</v>
      </c>
      <c r="B13" s="95" t="s">
        <v>140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</row>
    <row r="14" spans="1:18" s="1" customFormat="1" ht="7.5" customHeight="1" thickBo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</row>
    <row r="15" spans="1:18" s="1" customFormat="1" ht="22.5" customHeight="1" x14ac:dyDescent="0.4">
      <c r="A15" s="60" t="s">
        <v>9</v>
      </c>
      <c r="B15" s="90" t="s">
        <v>80</v>
      </c>
      <c r="C15" s="90"/>
      <c r="D15" s="90"/>
      <c r="E15" s="36" t="s">
        <v>73</v>
      </c>
      <c r="F15" s="74" t="s">
        <v>59</v>
      </c>
      <c r="G15" s="74"/>
      <c r="H15" s="37"/>
      <c r="I15" s="101" t="s">
        <v>97</v>
      </c>
      <c r="J15" s="101"/>
      <c r="K15" s="101"/>
      <c r="L15" s="101"/>
      <c r="M15" s="101"/>
      <c r="N15" s="101"/>
      <c r="O15" s="101"/>
      <c r="P15" s="101"/>
      <c r="Q15" s="101"/>
      <c r="R15" s="102"/>
    </row>
    <row r="16" spans="1:18" s="1" customFormat="1" ht="22.5" customHeight="1" x14ac:dyDescent="0.4">
      <c r="A16" s="88" t="s">
        <v>141</v>
      </c>
      <c r="B16" s="73" t="s">
        <v>88</v>
      </c>
      <c r="C16" s="65"/>
      <c r="D16" s="7" t="s">
        <v>60</v>
      </c>
      <c r="E16" s="11">
        <v>1</v>
      </c>
      <c r="F16" s="12" t="s">
        <v>73</v>
      </c>
      <c r="G16" s="7" t="s">
        <v>61</v>
      </c>
      <c r="H16" s="127"/>
      <c r="I16" s="128"/>
      <c r="J16" s="12" t="s">
        <v>73</v>
      </c>
      <c r="K16" s="7" t="s">
        <v>62</v>
      </c>
      <c r="L16" s="11"/>
      <c r="M16" s="12" t="s">
        <v>73</v>
      </c>
      <c r="N16" s="7" t="s">
        <v>63</v>
      </c>
      <c r="O16" s="6"/>
      <c r="P16" s="13" t="s">
        <v>73</v>
      </c>
      <c r="Q16" s="4"/>
      <c r="R16" s="29"/>
    </row>
    <row r="17" spans="1:18" s="1" customFormat="1" ht="22.5" customHeight="1" x14ac:dyDescent="0.4">
      <c r="A17" s="89"/>
      <c r="B17" s="73" t="s">
        <v>87</v>
      </c>
      <c r="C17" s="65"/>
      <c r="D17" s="8" t="s">
        <v>60</v>
      </c>
      <c r="E17" s="5">
        <v>1</v>
      </c>
      <c r="F17" s="14" t="s">
        <v>73</v>
      </c>
      <c r="G17" s="8" t="s">
        <v>61</v>
      </c>
      <c r="H17" s="127"/>
      <c r="I17" s="128"/>
      <c r="J17" s="14" t="s">
        <v>73</v>
      </c>
      <c r="K17" s="8" t="s">
        <v>62</v>
      </c>
      <c r="L17" s="5"/>
      <c r="M17" s="14" t="s">
        <v>73</v>
      </c>
      <c r="N17" s="8" t="s">
        <v>63</v>
      </c>
      <c r="O17" s="5"/>
      <c r="P17" s="14" t="s">
        <v>73</v>
      </c>
      <c r="Q17" s="3"/>
      <c r="R17" s="38"/>
    </row>
    <row r="18" spans="1:18" s="1" customFormat="1" ht="22.5" customHeight="1" x14ac:dyDescent="0.4">
      <c r="A18" s="88" t="s">
        <v>10</v>
      </c>
      <c r="B18" s="97" t="s">
        <v>113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8"/>
    </row>
    <row r="19" spans="1:18" s="1" customFormat="1" ht="22.5" customHeight="1" x14ac:dyDescent="0.4">
      <c r="A19" s="89"/>
      <c r="B19" s="58"/>
      <c r="C19" s="103" t="s">
        <v>155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</row>
    <row r="20" spans="1:18" s="1" customFormat="1" ht="22.5" customHeight="1" x14ac:dyDescent="0.4">
      <c r="A20" s="33" t="s">
        <v>41</v>
      </c>
      <c r="B20" s="73" t="s">
        <v>81</v>
      </c>
      <c r="C20" s="73"/>
      <c r="D20" s="65"/>
      <c r="E20" s="94" t="s">
        <v>64</v>
      </c>
      <c r="F20" s="65"/>
      <c r="G20" s="94" t="s">
        <v>91</v>
      </c>
      <c r="H20" s="73"/>
      <c r="I20" s="73"/>
      <c r="J20" s="73"/>
      <c r="K20" s="4"/>
      <c r="L20" s="4"/>
      <c r="M20" s="4"/>
      <c r="N20" s="4"/>
      <c r="O20" s="4"/>
      <c r="P20" s="4"/>
      <c r="Q20" s="4"/>
      <c r="R20" s="29"/>
    </row>
    <row r="21" spans="1:18" s="1" customFormat="1" ht="22.5" customHeight="1" x14ac:dyDescent="0.4">
      <c r="A21" s="33" t="s">
        <v>11</v>
      </c>
      <c r="B21" s="53"/>
      <c r="C21" s="125" t="s">
        <v>96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</row>
    <row r="22" spans="1:18" s="1" customFormat="1" ht="22.5" customHeight="1" x14ac:dyDescent="0.4">
      <c r="A22" s="33" t="s">
        <v>65</v>
      </c>
      <c r="B22" s="53"/>
      <c r="C22" s="125" t="s">
        <v>126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</row>
    <row r="23" spans="1:18" s="1" customFormat="1" ht="22.5" customHeight="1" x14ac:dyDescent="0.4">
      <c r="A23" s="88" t="s">
        <v>12</v>
      </c>
      <c r="B23" s="73" t="s">
        <v>66</v>
      </c>
      <c r="C23" s="73"/>
      <c r="D23" s="65"/>
      <c r="E23" s="94" t="s">
        <v>90</v>
      </c>
      <c r="F23" s="73"/>
      <c r="G23" s="65"/>
      <c r="H23" s="94" t="s">
        <v>67</v>
      </c>
      <c r="I23" s="73"/>
      <c r="J23" s="65"/>
      <c r="K23" s="94" t="s">
        <v>153</v>
      </c>
      <c r="L23" s="73"/>
      <c r="M23" s="73"/>
      <c r="N23" s="4"/>
      <c r="O23" s="4"/>
      <c r="P23" s="4"/>
      <c r="Q23" s="4"/>
      <c r="R23" s="29"/>
    </row>
    <row r="24" spans="1:18" s="1" customFormat="1" ht="22.5" customHeight="1" x14ac:dyDescent="0.4">
      <c r="A24" s="89"/>
      <c r="B24" s="21"/>
      <c r="C24" s="125" t="s">
        <v>129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</row>
    <row r="25" spans="1:18" s="1" customFormat="1" ht="22.5" customHeight="1" x14ac:dyDescent="0.4">
      <c r="A25" s="32" t="s">
        <v>151</v>
      </c>
      <c r="B25" s="59"/>
      <c r="C25" s="106" t="s">
        <v>128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</row>
    <row r="26" spans="1:18" s="1" customFormat="1" ht="22.5" customHeight="1" x14ac:dyDescent="0.4">
      <c r="A26" s="33" t="s">
        <v>13</v>
      </c>
      <c r="B26" s="73" t="s">
        <v>85</v>
      </c>
      <c r="C26" s="82"/>
      <c r="D26" s="73" t="s">
        <v>84</v>
      </c>
      <c r="E26" s="73"/>
      <c r="F26" s="73"/>
      <c r="G26" s="94" t="s">
        <v>83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7"/>
    </row>
    <row r="27" spans="1:18" s="1" customFormat="1" ht="22.5" customHeight="1" x14ac:dyDescent="0.4">
      <c r="A27" s="33" t="s">
        <v>14</v>
      </c>
      <c r="B27" s="4"/>
      <c r="C27" s="125" t="s">
        <v>154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6"/>
    </row>
    <row r="28" spans="1:18" s="1" customFormat="1" ht="22.5" customHeight="1" x14ac:dyDescent="0.4">
      <c r="A28" s="33" t="s">
        <v>15</v>
      </c>
      <c r="B28" s="4"/>
      <c r="C28" s="125" t="s">
        <v>156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</row>
    <row r="29" spans="1:18" s="1" customFormat="1" ht="22.5" customHeight="1" x14ac:dyDescent="0.4">
      <c r="A29" s="33" t="s">
        <v>89</v>
      </c>
      <c r="B29" s="4"/>
      <c r="C29" s="125" t="s">
        <v>117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</row>
    <row r="30" spans="1:18" s="1" customFormat="1" ht="22.5" customHeight="1" thickBot="1" x14ac:dyDescent="0.45">
      <c r="A30" s="34" t="s">
        <v>16</v>
      </c>
      <c r="B30" s="49"/>
      <c r="C30" s="137" t="s">
        <v>150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8"/>
    </row>
    <row r="31" spans="1:18" s="1" customFormat="1" ht="22.5" customHeight="1" x14ac:dyDescent="0.4">
      <c r="A31" s="2"/>
      <c r="B31" s="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18" s="1" customFormat="1" ht="7.5" customHeight="1" thickBo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</row>
    <row r="33" spans="1:18" s="1" customFormat="1" ht="22.5" customHeight="1" x14ac:dyDescent="0.4">
      <c r="A33" s="31" t="s">
        <v>17</v>
      </c>
      <c r="B33" s="129" t="s">
        <v>68</v>
      </c>
      <c r="C33" s="119"/>
      <c r="D33" s="119"/>
      <c r="E33" s="119"/>
      <c r="F33" s="118" t="s">
        <v>104</v>
      </c>
      <c r="G33" s="119"/>
      <c r="H33" s="119"/>
      <c r="I33" s="119"/>
      <c r="J33" s="119"/>
      <c r="K33" s="119"/>
      <c r="L33" s="121"/>
      <c r="M33" s="118" t="s">
        <v>105</v>
      </c>
      <c r="N33" s="119"/>
      <c r="O33" s="119"/>
      <c r="P33" s="119"/>
      <c r="Q33" s="119"/>
      <c r="R33" s="120"/>
    </row>
    <row r="34" spans="1:18" s="1" customFormat="1" ht="22.5" customHeight="1" x14ac:dyDescent="0.4">
      <c r="A34" s="54" t="s">
        <v>111</v>
      </c>
      <c r="B34" s="130" t="s">
        <v>18</v>
      </c>
      <c r="C34" s="130"/>
      <c r="D34" s="130"/>
      <c r="E34" s="130"/>
      <c r="F34" s="110">
        <v>196300</v>
      </c>
      <c r="G34" s="111">
        <v>183000</v>
      </c>
      <c r="H34" s="111">
        <v>183000</v>
      </c>
      <c r="I34" s="111"/>
      <c r="J34" s="111">
        <v>183000</v>
      </c>
      <c r="K34" s="61" t="s">
        <v>92</v>
      </c>
      <c r="L34" s="62"/>
      <c r="M34" s="110">
        <v>172800</v>
      </c>
      <c r="N34" s="111">
        <v>183000</v>
      </c>
      <c r="O34" s="111">
        <v>183000</v>
      </c>
      <c r="P34" s="111">
        <v>183000</v>
      </c>
      <c r="Q34" s="61" t="s">
        <v>92</v>
      </c>
      <c r="R34" s="63"/>
    </row>
    <row r="35" spans="1:18" s="1" customFormat="1" ht="22.5" customHeight="1" x14ac:dyDescent="0.4">
      <c r="A35" s="55" t="s">
        <v>110</v>
      </c>
      <c r="B35" s="122" t="s">
        <v>19</v>
      </c>
      <c r="C35" s="122"/>
      <c r="D35" s="122"/>
      <c r="E35" s="122"/>
      <c r="F35" s="112">
        <v>2500</v>
      </c>
      <c r="G35" s="113">
        <v>2500</v>
      </c>
      <c r="H35" s="113">
        <v>2500</v>
      </c>
      <c r="I35" s="113"/>
      <c r="J35" s="113">
        <v>2500</v>
      </c>
      <c r="K35" s="17" t="s">
        <v>92</v>
      </c>
      <c r="L35" s="15"/>
      <c r="M35" s="112">
        <v>2500</v>
      </c>
      <c r="N35" s="113">
        <v>2500</v>
      </c>
      <c r="O35" s="113">
        <v>2500</v>
      </c>
      <c r="P35" s="113">
        <v>2500</v>
      </c>
      <c r="Q35" s="17" t="s">
        <v>92</v>
      </c>
      <c r="R35" s="39"/>
    </row>
    <row r="36" spans="1:18" s="1" customFormat="1" ht="22.5" customHeight="1" x14ac:dyDescent="0.4">
      <c r="A36" s="56"/>
      <c r="B36" s="122" t="s">
        <v>20</v>
      </c>
      <c r="C36" s="122"/>
      <c r="D36" s="122"/>
      <c r="E36" s="122"/>
      <c r="F36" s="112">
        <f>ROUNDDOWN(F34*0.04,0)</f>
        <v>7852</v>
      </c>
      <c r="G36" s="113">
        <f>ROUNDDOWN(G34*0.04,0)</f>
        <v>7320</v>
      </c>
      <c r="H36" s="113">
        <f>ROUNDDOWN(H34*0.04,0)</f>
        <v>7320</v>
      </c>
      <c r="I36" s="113"/>
      <c r="J36" s="113">
        <f>ROUNDDOWN(J34*0.04,0)</f>
        <v>7320</v>
      </c>
      <c r="K36" s="17" t="s">
        <v>92</v>
      </c>
      <c r="L36" s="15"/>
      <c r="M36" s="112">
        <f>ROUNDDOWN(M34*0.04,0)</f>
        <v>6912</v>
      </c>
      <c r="N36" s="113">
        <f>ROUNDDOWN(N34*0.04,0)</f>
        <v>7320</v>
      </c>
      <c r="O36" s="113">
        <f>ROUNDDOWN(O34*0.04,0)</f>
        <v>7320</v>
      </c>
      <c r="P36" s="113">
        <f>ROUNDDOWN(P34*0.04,0)</f>
        <v>7320</v>
      </c>
      <c r="Q36" s="17" t="s">
        <v>92</v>
      </c>
      <c r="R36" s="39"/>
    </row>
    <row r="37" spans="1:18" s="1" customFormat="1" ht="22.5" customHeight="1" x14ac:dyDescent="0.4">
      <c r="A37" s="56"/>
      <c r="B37" s="122" t="s">
        <v>21</v>
      </c>
      <c r="C37" s="122"/>
      <c r="D37" s="122"/>
      <c r="E37" s="122"/>
      <c r="F37" s="112">
        <f>ROUNDDOWN((F34+F36)*0.15,0)</f>
        <v>30622</v>
      </c>
      <c r="G37" s="113">
        <f>ROUNDDOWN((G34+G36+G42)*0.15,0)</f>
        <v>28548</v>
      </c>
      <c r="H37" s="113">
        <f>ROUNDDOWN((H34+H36+H42)*0.15,0)</f>
        <v>28548</v>
      </c>
      <c r="I37" s="113"/>
      <c r="J37" s="113">
        <f>ROUNDDOWN((J34+J36+J42)*0.15,0)</f>
        <v>28548</v>
      </c>
      <c r="K37" s="17" t="s">
        <v>92</v>
      </c>
      <c r="L37" s="15"/>
      <c r="M37" s="112">
        <f>ROUNDDOWN((M34+M36)*0.15,0)</f>
        <v>26956</v>
      </c>
      <c r="N37" s="113">
        <f>ROUNDDOWN((N34+N36+N42)*0.15,0)</f>
        <v>28548</v>
      </c>
      <c r="O37" s="113">
        <f>ROUNDDOWN((O34+O36+O42)*0.15,0)</f>
        <v>28548</v>
      </c>
      <c r="P37" s="113">
        <f>ROUNDDOWN((P34+P36+P42)*0.15,0)</f>
        <v>28548</v>
      </c>
      <c r="Q37" s="17" t="s">
        <v>92</v>
      </c>
      <c r="R37" s="39"/>
    </row>
    <row r="38" spans="1:18" s="1" customFormat="1" ht="22.5" customHeight="1" x14ac:dyDescent="0.4">
      <c r="A38" s="56"/>
      <c r="B38" s="122" t="s">
        <v>22</v>
      </c>
      <c r="C38" s="122"/>
      <c r="D38" s="122"/>
      <c r="E38" s="122"/>
      <c r="F38" s="112">
        <f>ROUNDDOWN(F34*0.06,0)</f>
        <v>11778</v>
      </c>
      <c r="G38" s="113">
        <f>ROUNDDOWN(G34*0.06,0)</f>
        <v>10980</v>
      </c>
      <c r="H38" s="113">
        <f>ROUNDDOWN(H34*0.06,0)</f>
        <v>10980</v>
      </c>
      <c r="I38" s="113"/>
      <c r="J38" s="113">
        <f>ROUNDDOWN(J34*0.06,0)</f>
        <v>10980</v>
      </c>
      <c r="K38" s="17" t="s">
        <v>92</v>
      </c>
      <c r="L38" s="15"/>
      <c r="M38" s="112">
        <f>ROUNDDOWN(M34*0.06,0)</f>
        <v>10368</v>
      </c>
      <c r="N38" s="113">
        <f>ROUNDDOWN(N34*0.06,0)</f>
        <v>10980</v>
      </c>
      <c r="O38" s="113">
        <f>ROUNDDOWN(O34*0.06,0)</f>
        <v>10980</v>
      </c>
      <c r="P38" s="113">
        <f>ROUNDDOWN(P34*0.06,0)</f>
        <v>10980</v>
      </c>
      <c r="Q38" s="17" t="s">
        <v>92</v>
      </c>
      <c r="R38" s="39"/>
    </row>
    <row r="39" spans="1:18" s="1" customFormat="1" ht="22.5" customHeight="1" x14ac:dyDescent="0.4">
      <c r="A39" s="56"/>
      <c r="B39" s="117" t="s">
        <v>23</v>
      </c>
      <c r="C39" s="117"/>
      <c r="D39" s="117"/>
      <c r="E39" s="117"/>
      <c r="F39" s="108">
        <f>F34+F35+F36+F37+F38</f>
        <v>249052</v>
      </c>
      <c r="G39" s="109"/>
      <c r="H39" s="109"/>
      <c r="I39" s="109"/>
      <c r="J39" s="109"/>
      <c r="K39" s="18" t="s">
        <v>92</v>
      </c>
      <c r="L39" s="16"/>
      <c r="M39" s="108">
        <f>M34+M35+M36+M37+M38</f>
        <v>219536</v>
      </c>
      <c r="N39" s="109"/>
      <c r="O39" s="109"/>
      <c r="P39" s="109"/>
      <c r="Q39" s="18" t="s">
        <v>92</v>
      </c>
      <c r="R39" s="40"/>
    </row>
    <row r="40" spans="1:18" s="1" customFormat="1" ht="22.5" customHeight="1" x14ac:dyDescent="0.4">
      <c r="A40" s="56"/>
      <c r="B40" s="65" t="s">
        <v>24</v>
      </c>
      <c r="C40" s="66"/>
      <c r="D40" s="66"/>
      <c r="E40" s="66"/>
      <c r="F40" s="66" t="s">
        <v>106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114"/>
    </row>
    <row r="41" spans="1:18" s="1" customFormat="1" ht="22.5" customHeight="1" x14ac:dyDescent="0.4">
      <c r="A41" s="56"/>
      <c r="B41" s="65" t="s">
        <v>25</v>
      </c>
      <c r="C41" s="66"/>
      <c r="D41" s="66"/>
      <c r="E41" s="66"/>
      <c r="F41" s="115" t="s">
        <v>103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6"/>
    </row>
    <row r="42" spans="1:18" s="1" customFormat="1" ht="22.5" customHeight="1" x14ac:dyDescent="0.4">
      <c r="A42" s="56"/>
      <c r="B42" s="65" t="s">
        <v>26</v>
      </c>
      <c r="C42" s="66"/>
      <c r="D42" s="66"/>
      <c r="E42" s="66"/>
      <c r="F42" s="115" t="s">
        <v>107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6"/>
    </row>
    <row r="43" spans="1:18" s="1" customFormat="1" ht="22.5" customHeight="1" x14ac:dyDescent="0.4">
      <c r="A43" s="56"/>
      <c r="B43" s="65" t="s">
        <v>27</v>
      </c>
      <c r="C43" s="66"/>
      <c r="D43" s="66"/>
      <c r="E43" s="66"/>
      <c r="F43" s="115" t="s">
        <v>108</v>
      </c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6"/>
    </row>
    <row r="44" spans="1:18" s="1" customFormat="1" ht="22.5" customHeight="1" x14ac:dyDescent="0.4">
      <c r="A44" s="32"/>
      <c r="B44" s="65" t="s">
        <v>28</v>
      </c>
      <c r="C44" s="66"/>
      <c r="D44" s="66"/>
      <c r="E44" s="66"/>
      <c r="F44" s="115" t="s">
        <v>125</v>
      </c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</row>
    <row r="45" spans="1:18" s="1" customFormat="1" ht="22.5" customHeight="1" x14ac:dyDescent="0.4">
      <c r="A45" s="33" t="s">
        <v>29</v>
      </c>
      <c r="C45" s="125" t="s">
        <v>94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6"/>
    </row>
    <row r="46" spans="1:18" s="1" customFormat="1" ht="22.5" customHeight="1" x14ac:dyDescent="0.4">
      <c r="A46" s="33" t="s">
        <v>30</v>
      </c>
      <c r="B46" s="53"/>
      <c r="C46" s="125" t="s">
        <v>142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</row>
    <row r="47" spans="1:18" s="1" customFormat="1" ht="22.5" customHeight="1" x14ac:dyDescent="0.4">
      <c r="A47" s="33" t="s">
        <v>31</v>
      </c>
      <c r="C47" s="125" t="s">
        <v>145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6"/>
    </row>
    <row r="48" spans="1:18" s="1" customFormat="1" ht="22.5" customHeight="1" x14ac:dyDescent="0.4">
      <c r="A48" s="33" t="s">
        <v>32</v>
      </c>
      <c r="B48" s="53"/>
      <c r="C48" s="125" t="s">
        <v>95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6"/>
    </row>
    <row r="49" spans="1:24" s="1" customFormat="1" ht="22.5" customHeight="1" x14ac:dyDescent="0.4">
      <c r="A49" s="123" t="s">
        <v>33</v>
      </c>
      <c r="B49" s="65" t="s">
        <v>42</v>
      </c>
      <c r="C49" s="66"/>
      <c r="D49" s="66"/>
      <c r="E49" s="66"/>
      <c r="F49" s="66"/>
      <c r="G49" s="66" t="s">
        <v>43</v>
      </c>
      <c r="H49" s="66"/>
      <c r="I49" s="66"/>
      <c r="J49" s="66"/>
      <c r="K49" s="66"/>
      <c r="L49" s="66" t="s">
        <v>44</v>
      </c>
      <c r="M49" s="66"/>
      <c r="N49" s="66"/>
      <c r="O49" s="66"/>
      <c r="P49" s="66"/>
      <c r="Q49" s="66"/>
      <c r="R49" s="114"/>
    </row>
    <row r="50" spans="1:24" s="1" customFormat="1" ht="22.5" customHeight="1" x14ac:dyDescent="0.4">
      <c r="A50" s="123"/>
      <c r="B50" s="65" t="s">
        <v>164</v>
      </c>
      <c r="C50" s="66"/>
      <c r="D50" s="66"/>
      <c r="E50" s="66"/>
      <c r="F50" s="66"/>
      <c r="G50" s="124" t="s">
        <v>163</v>
      </c>
      <c r="H50" s="66"/>
      <c r="I50" s="66"/>
      <c r="J50" s="66"/>
      <c r="K50" s="66"/>
      <c r="L50" s="66" t="s">
        <v>99</v>
      </c>
      <c r="M50" s="66"/>
      <c r="N50" s="66"/>
      <c r="O50" s="66"/>
      <c r="P50" s="66"/>
      <c r="Q50" s="66"/>
      <c r="R50" s="114"/>
    </row>
    <row r="51" spans="1:24" s="1" customFormat="1" ht="22.5" customHeight="1" x14ac:dyDescent="0.4">
      <c r="A51" s="89"/>
      <c r="B51" s="19"/>
      <c r="C51" s="125" t="s">
        <v>100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6"/>
      <c r="T51" s="1">
        <v>8</v>
      </c>
    </row>
    <row r="52" spans="1:24" s="1" customFormat="1" ht="22.5" customHeight="1" x14ac:dyDescent="0.4">
      <c r="A52" s="33" t="s">
        <v>34</v>
      </c>
      <c r="B52" s="53"/>
      <c r="C52" s="125" t="s">
        <v>102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6"/>
    </row>
    <row r="53" spans="1:24" s="1" customFormat="1" ht="22.5" customHeight="1" x14ac:dyDescent="0.4">
      <c r="A53" s="33" t="s">
        <v>35</v>
      </c>
      <c r="B53" s="2"/>
      <c r="C53" s="133" t="s">
        <v>101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4"/>
    </row>
    <row r="54" spans="1:24" s="1" customFormat="1" ht="22.5" customHeight="1" x14ac:dyDescent="0.4">
      <c r="A54" s="33" t="s">
        <v>36</v>
      </c>
      <c r="B54" s="24"/>
      <c r="C54" s="135" t="s">
        <v>114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/>
    </row>
    <row r="55" spans="1:24" s="1" customFormat="1" ht="67.5" customHeight="1" thickBot="1" x14ac:dyDescent="0.45">
      <c r="A55" s="57" t="s">
        <v>109</v>
      </c>
      <c r="B55" s="95" t="s">
        <v>146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6"/>
    </row>
    <row r="56" spans="1:24" s="1" customFormat="1" ht="7.5" customHeight="1" thickBot="1" x14ac:dyDescent="0.45">
      <c r="A56" s="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24" s="1" customFormat="1" ht="67.5" customHeight="1" thickBot="1" x14ac:dyDescent="0.45">
      <c r="A57" s="52" t="s">
        <v>112</v>
      </c>
      <c r="B57" s="131" t="s">
        <v>139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2"/>
    </row>
    <row r="58" spans="1:24" s="1" customFormat="1" ht="7.5" customHeight="1" thickBo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</row>
    <row r="59" spans="1:24" s="1" customFormat="1" ht="22.5" customHeight="1" x14ac:dyDescent="0.4">
      <c r="A59" s="45" t="s">
        <v>37</v>
      </c>
      <c r="B59" s="141" t="s">
        <v>38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142"/>
    </row>
    <row r="60" spans="1:24" s="1" customFormat="1" ht="22.5" customHeight="1" x14ac:dyDescent="0.4">
      <c r="A60" s="43"/>
      <c r="B60" s="149"/>
      <c r="C60" s="150"/>
      <c r="D60" s="150"/>
      <c r="E60" s="151"/>
      <c r="F60" s="139" t="s">
        <v>134</v>
      </c>
      <c r="G60" s="78"/>
      <c r="H60" s="78"/>
      <c r="I60" s="78"/>
      <c r="J60" s="67"/>
      <c r="K60" s="139" t="s">
        <v>39</v>
      </c>
      <c r="L60" s="78"/>
      <c r="M60" s="78"/>
      <c r="N60" s="67"/>
      <c r="O60" s="139" t="s">
        <v>135</v>
      </c>
      <c r="P60" s="78"/>
      <c r="Q60" s="78"/>
      <c r="R60" s="143"/>
    </row>
    <row r="61" spans="1:24" s="1" customFormat="1" ht="22.5" customHeight="1" x14ac:dyDescent="0.4">
      <c r="A61" s="43"/>
      <c r="B61" s="144" t="s">
        <v>120</v>
      </c>
      <c r="C61" s="145"/>
      <c r="D61" s="145"/>
      <c r="E61" s="145"/>
      <c r="F61" s="139" t="s">
        <v>118</v>
      </c>
      <c r="G61" s="78"/>
      <c r="H61" s="78"/>
      <c r="I61" s="78"/>
      <c r="J61" s="67"/>
      <c r="K61" s="139" t="s">
        <v>118</v>
      </c>
      <c r="L61" s="78"/>
      <c r="M61" s="78"/>
      <c r="N61" s="67"/>
      <c r="O61" s="139" t="s">
        <v>157</v>
      </c>
      <c r="P61" s="78"/>
      <c r="Q61" s="78"/>
      <c r="R61" s="143"/>
      <c r="U61" s="3"/>
      <c r="V61" s="3"/>
      <c r="W61" s="3"/>
      <c r="X61" s="3"/>
    </row>
    <row r="62" spans="1:24" s="1" customFormat="1" ht="22.5" customHeight="1" x14ac:dyDescent="0.4">
      <c r="A62" s="43"/>
      <c r="B62" s="146"/>
      <c r="C62" s="147"/>
      <c r="D62" s="147"/>
      <c r="E62" s="147"/>
      <c r="F62" s="140" t="s">
        <v>159</v>
      </c>
      <c r="G62" s="71"/>
      <c r="H62" s="71" t="s">
        <v>124</v>
      </c>
      <c r="I62" s="71"/>
      <c r="J62" s="72"/>
      <c r="K62" s="140" t="s">
        <v>147</v>
      </c>
      <c r="L62" s="71"/>
      <c r="M62" s="71" t="s">
        <v>158</v>
      </c>
      <c r="N62" s="72"/>
      <c r="O62" s="140" t="s">
        <v>152</v>
      </c>
      <c r="P62" s="71"/>
      <c r="Q62" s="71" t="s">
        <v>124</v>
      </c>
      <c r="R62" s="148"/>
      <c r="U62" s="3"/>
      <c r="V62" s="3"/>
      <c r="W62" s="3"/>
      <c r="X62" s="3"/>
    </row>
    <row r="63" spans="1:24" s="1" customFormat="1" ht="22.5" customHeight="1" x14ac:dyDescent="0.4">
      <c r="A63" s="43"/>
      <c r="B63" s="149"/>
      <c r="C63" s="150"/>
      <c r="D63" s="150"/>
      <c r="E63" s="151"/>
      <c r="F63" s="139" t="s">
        <v>39</v>
      </c>
      <c r="G63" s="78"/>
      <c r="H63" s="78"/>
      <c r="I63" s="78"/>
      <c r="J63" s="67"/>
      <c r="K63" s="139" t="s">
        <v>135</v>
      </c>
      <c r="L63" s="78"/>
      <c r="M63" s="78"/>
      <c r="N63" s="67"/>
      <c r="O63" s="139" t="s">
        <v>136</v>
      </c>
      <c r="P63" s="78"/>
      <c r="Q63" s="78"/>
      <c r="R63" s="143"/>
    </row>
    <row r="64" spans="1:24" s="1" customFormat="1" ht="22.5" customHeight="1" x14ac:dyDescent="0.4">
      <c r="A64" s="43"/>
      <c r="B64" s="144" t="s">
        <v>121</v>
      </c>
      <c r="C64" s="145"/>
      <c r="D64" s="145"/>
      <c r="E64" s="145"/>
      <c r="F64" s="139" t="s">
        <v>148</v>
      </c>
      <c r="G64" s="78"/>
      <c r="H64" s="78"/>
      <c r="I64" s="78"/>
      <c r="J64" s="67"/>
      <c r="K64" s="139" t="s">
        <v>118</v>
      </c>
      <c r="L64" s="78"/>
      <c r="M64" s="78"/>
      <c r="N64" s="67"/>
      <c r="O64" s="139" t="s">
        <v>149</v>
      </c>
      <c r="P64" s="78"/>
      <c r="Q64" s="78"/>
      <c r="R64" s="143"/>
    </row>
    <row r="65" spans="1:18" s="1" customFormat="1" ht="22.5" customHeight="1" x14ac:dyDescent="0.4">
      <c r="A65" s="43"/>
      <c r="B65" s="146"/>
      <c r="C65" s="147"/>
      <c r="D65" s="147"/>
      <c r="E65" s="147"/>
      <c r="F65" s="140" t="s">
        <v>159</v>
      </c>
      <c r="G65" s="71"/>
      <c r="H65" s="71" t="s">
        <v>124</v>
      </c>
      <c r="I65" s="71"/>
      <c r="J65" s="72"/>
      <c r="K65" s="140" t="s">
        <v>160</v>
      </c>
      <c r="L65" s="71"/>
      <c r="M65" s="71" t="s">
        <v>119</v>
      </c>
      <c r="N65" s="72"/>
      <c r="O65" s="140" t="s">
        <v>152</v>
      </c>
      <c r="P65" s="71"/>
      <c r="Q65" s="71" t="s">
        <v>119</v>
      </c>
      <c r="R65" s="148"/>
    </row>
    <row r="66" spans="1:18" s="1" customFormat="1" ht="22.5" customHeight="1" thickBot="1" x14ac:dyDescent="0.45">
      <c r="A66" s="43"/>
      <c r="B66" s="152" t="s">
        <v>40</v>
      </c>
      <c r="C66" s="153"/>
      <c r="D66" s="153"/>
      <c r="E66" s="153"/>
      <c r="F66" s="46"/>
      <c r="G66" s="156">
        <v>6</v>
      </c>
      <c r="H66" s="156"/>
      <c r="I66" s="156"/>
      <c r="J66" s="47" t="s">
        <v>115</v>
      </c>
      <c r="K66" s="48"/>
      <c r="L66" s="154" t="s">
        <v>45</v>
      </c>
      <c r="M66" s="153"/>
      <c r="N66" s="155"/>
      <c r="O66" s="49"/>
      <c r="P66" s="50">
        <v>29.5</v>
      </c>
      <c r="Q66" s="47" t="s">
        <v>116</v>
      </c>
      <c r="R66" s="51"/>
    </row>
    <row r="67" spans="1:18" s="1" customFormat="1" ht="22.5" customHeight="1" x14ac:dyDescent="0.4">
      <c r="A67" s="43"/>
      <c r="B67" s="141" t="s">
        <v>46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142"/>
    </row>
    <row r="68" spans="1:18" s="1" customFormat="1" ht="22.5" customHeight="1" x14ac:dyDescent="0.4">
      <c r="A68" s="43"/>
      <c r="B68" s="144" t="s">
        <v>123</v>
      </c>
      <c r="C68" s="145"/>
      <c r="D68" s="145"/>
      <c r="E68" s="145"/>
      <c r="F68" s="145"/>
      <c r="G68" s="145"/>
      <c r="H68" s="145"/>
      <c r="I68" s="145"/>
      <c r="J68" s="167"/>
      <c r="K68" s="139" t="s">
        <v>93</v>
      </c>
      <c r="L68" s="78"/>
      <c r="M68" s="78"/>
      <c r="N68" s="78"/>
      <c r="O68" s="78"/>
      <c r="P68" s="78"/>
      <c r="Q68" s="78"/>
      <c r="R68" s="143"/>
    </row>
    <row r="69" spans="1:18" s="1" customFormat="1" ht="22.5" customHeight="1" x14ac:dyDescent="0.4">
      <c r="A69" s="43"/>
      <c r="B69" s="146"/>
      <c r="C69" s="147"/>
      <c r="D69" s="147"/>
      <c r="E69" s="147"/>
      <c r="F69" s="147"/>
      <c r="G69" s="147"/>
      <c r="H69" s="147"/>
      <c r="I69" s="147"/>
      <c r="J69" s="168"/>
      <c r="K69" s="140" t="s">
        <v>138</v>
      </c>
      <c r="L69" s="71"/>
      <c r="M69" s="71"/>
      <c r="N69" s="71"/>
      <c r="O69" s="71"/>
      <c r="P69" s="71"/>
      <c r="Q69" s="71"/>
      <c r="R69" s="148"/>
    </row>
    <row r="70" spans="1:18" s="1" customFormat="1" ht="22.5" customHeight="1" x14ac:dyDescent="0.4">
      <c r="A70" s="43"/>
      <c r="B70" s="144" t="s">
        <v>122</v>
      </c>
      <c r="C70" s="145"/>
      <c r="D70" s="145"/>
      <c r="E70" s="145"/>
      <c r="F70" s="145"/>
      <c r="G70" s="145"/>
      <c r="H70" s="145"/>
      <c r="I70" s="145"/>
      <c r="J70" s="167"/>
      <c r="K70" s="160" t="s">
        <v>93</v>
      </c>
      <c r="L70" s="161"/>
      <c r="M70" s="161"/>
      <c r="N70" s="161"/>
      <c r="O70" s="161"/>
      <c r="P70" s="161"/>
      <c r="Q70" s="161"/>
      <c r="R70" s="162"/>
    </row>
    <row r="71" spans="1:18" s="1" customFormat="1" ht="22.5" customHeight="1" x14ac:dyDescent="0.4">
      <c r="A71" s="43"/>
      <c r="B71" s="146"/>
      <c r="C71" s="147"/>
      <c r="D71" s="147"/>
      <c r="E71" s="147"/>
      <c r="F71" s="147"/>
      <c r="G71" s="147"/>
      <c r="H71" s="147"/>
      <c r="I71" s="147"/>
      <c r="J71" s="168"/>
      <c r="K71" s="160" t="s">
        <v>137</v>
      </c>
      <c r="L71" s="161"/>
      <c r="M71" s="161"/>
      <c r="N71" s="161"/>
      <c r="O71" s="161"/>
      <c r="P71" s="161"/>
      <c r="Q71" s="161"/>
      <c r="R71" s="162"/>
    </row>
    <row r="72" spans="1:18" s="1" customFormat="1" ht="22.5" customHeight="1" x14ac:dyDescent="0.4">
      <c r="A72" s="43"/>
      <c r="B72" s="165" t="s">
        <v>47</v>
      </c>
      <c r="C72" s="73"/>
      <c r="D72" s="73"/>
      <c r="E72" s="73"/>
      <c r="F72" s="73"/>
      <c r="G72" s="73"/>
      <c r="H72" s="73"/>
      <c r="I72" s="73"/>
      <c r="J72" s="65"/>
      <c r="K72" s="66" t="s">
        <v>98</v>
      </c>
      <c r="L72" s="66"/>
      <c r="M72" s="66"/>
      <c r="N72" s="66"/>
      <c r="O72" s="66"/>
      <c r="P72" s="66"/>
      <c r="Q72" s="66"/>
      <c r="R72" s="114"/>
    </row>
    <row r="73" spans="1:18" s="1" customFormat="1" ht="22.5" customHeight="1" x14ac:dyDescent="0.4">
      <c r="A73" s="43"/>
      <c r="B73" s="166" t="s">
        <v>48</v>
      </c>
      <c r="C73" s="71"/>
      <c r="D73" s="71"/>
      <c r="E73" s="71"/>
      <c r="F73" s="71"/>
      <c r="G73" s="71"/>
      <c r="H73" s="71"/>
      <c r="I73" s="71"/>
      <c r="J73" s="72"/>
      <c r="K73" s="66" t="s">
        <v>98</v>
      </c>
      <c r="L73" s="66"/>
      <c r="M73" s="66"/>
      <c r="N73" s="66"/>
      <c r="O73" s="66"/>
      <c r="P73" s="66"/>
      <c r="Q73" s="66"/>
      <c r="R73" s="114"/>
    </row>
    <row r="74" spans="1:18" s="1" customFormat="1" ht="22.5" customHeight="1" thickBot="1" x14ac:dyDescent="0.45">
      <c r="A74" s="43"/>
      <c r="B74" s="152" t="s">
        <v>49</v>
      </c>
      <c r="C74" s="153"/>
      <c r="D74" s="153"/>
      <c r="E74" s="153"/>
      <c r="F74" s="153"/>
      <c r="G74" s="153"/>
      <c r="H74" s="153"/>
      <c r="I74" s="153"/>
      <c r="J74" s="155"/>
      <c r="K74" s="159" t="s">
        <v>98</v>
      </c>
      <c r="L74" s="159"/>
      <c r="M74" s="159"/>
      <c r="N74" s="159"/>
      <c r="O74" s="159"/>
      <c r="P74" s="159"/>
      <c r="Q74" s="159"/>
      <c r="R74" s="163"/>
    </row>
    <row r="75" spans="1:18" s="1" customFormat="1" ht="22.5" customHeight="1" x14ac:dyDescent="0.4">
      <c r="A75" s="43"/>
      <c r="B75" s="164" t="s">
        <v>50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100"/>
    </row>
    <row r="76" spans="1:18" s="1" customFormat="1" ht="22.5" customHeight="1" x14ac:dyDescent="0.4">
      <c r="A76" s="43"/>
      <c r="B76" s="157" t="s">
        <v>51</v>
      </c>
      <c r="C76" s="66"/>
      <c r="D76" s="66"/>
      <c r="E76" s="66"/>
      <c r="F76" s="66"/>
      <c r="G76" s="66"/>
      <c r="H76" s="66"/>
      <c r="I76" s="66"/>
      <c r="J76" s="66"/>
      <c r="K76" s="66" t="s">
        <v>130</v>
      </c>
      <c r="L76" s="66"/>
      <c r="M76" s="66"/>
      <c r="N76" s="66"/>
      <c r="O76" s="66"/>
      <c r="P76" s="66"/>
      <c r="Q76" s="66"/>
      <c r="R76" s="114"/>
    </row>
    <row r="77" spans="1:18" s="1" customFormat="1" ht="22.5" customHeight="1" x14ac:dyDescent="0.4">
      <c r="A77" s="43"/>
      <c r="B77" s="157" t="s">
        <v>52</v>
      </c>
      <c r="C77" s="66"/>
      <c r="D77" s="66"/>
      <c r="E77" s="66"/>
      <c r="F77" s="66"/>
      <c r="G77" s="66"/>
      <c r="H77" s="66"/>
      <c r="I77" s="66"/>
      <c r="J77" s="66"/>
      <c r="K77" s="66" t="s">
        <v>131</v>
      </c>
      <c r="L77" s="66"/>
      <c r="M77" s="66"/>
      <c r="N77" s="66"/>
      <c r="O77" s="66"/>
      <c r="P77" s="66"/>
      <c r="Q77" s="66"/>
      <c r="R77" s="114"/>
    </row>
    <row r="78" spans="1:18" s="1" customFormat="1" ht="22.5" customHeight="1" thickBot="1" x14ac:dyDescent="0.45">
      <c r="A78" s="44"/>
      <c r="B78" s="158" t="s">
        <v>143</v>
      </c>
      <c r="C78" s="159"/>
      <c r="D78" s="159"/>
      <c r="E78" s="159"/>
      <c r="F78" s="159"/>
      <c r="G78" s="159"/>
      <c r="H78" s="159"/>
      <c r="I78" s="159"/>
      <c r="J78" s="159"/>
      <c r="K78" s="42" t="s">
        <v>132</v>
      </c>
      <c r="L78" s="153" t="s">
        <v>144</v>
      </c>
      <c r="M78" s="153"/>
      <c r="N78" s="155"/>
      <c r="O78" s="42" t="s">
        <v>133</v>
      </c>
      <c r="P78" s="153" t="s">
        <v>161</v>
      </c>
      <c r="Q78" s="153"/>
      <c r="R78" s="169"/>
    </row>
    <row r="79" spans="1:18" ht="22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</row>
    <row r="80" spans="1:18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</sheetData>
  <mergeCells count="155">
    <mergeCell ref="B76:J76"/>
    <mergeCell ref="B77:J77"/>
    <mergeCell ref="B78:J78"/>
    <mergeCell ref="K68:R68"/>
    <mergeCell ref="K69:R69"/>
    <mergeCell ref="K70:R70"/>
    <mergeCell ref="K71:R71"/>
    <mergeCell ref="K72:R72"/>
    <mergeCell ref="K73:R73"/>
    <mergeCell ref="K74:R74"/>
    <mergeCell ref="K76:R76"/>
    <mergeCell ref="K77:R77"/>
    <mergeCell ref="B75:R75"/>
    <mergeCell ref="B72:J72"/>
    <mergeCell ref="B73:J73"/>
    <mergeCell ref="B74:J74"/>
    <mergeCell ref="B68:J69"/>
    <mergeCell ref="B70:J71"/>
    <mergeCell ref="L78:N78"/>
    <mergeCell ref="P78:R78"/>
    <mergeCell ref="B66:E66"/>
    <mergeCell ref="L66:N66"/>
    <mergeCell ref="G66:I66"/>
    <mergeCell ref="B67:R67"/>
    <mergeCell ref="K65:L65"/>
    <mergeCell ref="M65:N65"/>
    <mergeCell ref="O65:P65"/>
    <mergeCell ref="Q65:R65"/>
    <mergeCell ref="K64:N64"/>
    <mergeCell ref="O64:R64"/>
    <mergeCell ref="B64:E65"/>
    <mergeCell ref="F61:J61"/>
    <mergeCell ref="F62:G62"/>
    <mergeCell ref="H62:J62"/>
    <mergeCell ref="F65:G65"/>
    <mergeCell ref="H65:J65"/>
    <mergeCell ref="F64:J64"/>
    <mergeCell ref="B59:R59"/>
    <mergeCell ref="F60:J60"/>
    <mergeCell ref="K60:N60"/>
    <mergeCell ref="O60:R60"/>
    <mergeCell ref="B61:E62"/>
    <mergeCell ref="K62:L62"/>
    <mergeCell ref="M62:N62"/>
    <mergeCell ref="O62:P62"/>
    <mergeCell ref="Q62:R62"/>
    <mergeCell ref="K61:N61"/>
    <mergeCell ref="O61:R61"/>
    <mergeCell ref="B60:E60"/>
    <mergeCell ref="B63:E63"/>
    <mergeCell ref="F63:J63"/>
    <mergeCell ref="K63:N63"/>
    <mergeCell ref="O63:R63"/>
    <mergeCell ref="B55:R55"/>
    <mergeCell ref="B57:R57"/>
    <mergeCell ref="C52:R52"/>
    <mergeCell ref="C53:R53"/>
    <mergeCell ref="C54:R54"/>
    <mergeCell ref="L49:R49"/>
    <mergeCell ref="L50:R50"/>
    <mergeCell ref="B26:C26"/>
    <mergeCell ref="C22:R22"/>
    <mergeCell ref="C45:R45"/>
    <mergeCell ref="C46:R46"/>
    <mergeCell ref="C47:R47"/>
    <mergeCell ref="C48:R48"/>
    <mergeCell ref="C27:R27"/>
    <mergeCell ref="C28:R28"/>
    <mergeCell ref="C29:R29"/>
    <mergeCell ref="C30:R30"/>
    <mergeCell ref="C24:R24"/>
    <mergeCell ref="A49:A51"/>
    <mergeCell ref="B49:F49"/>
    <mergeCell ref="G49:K49"/>
    <mergeCell ref="B50:F50"/>
    <mergeCell ref="G50:K50"/>
    <mergeCell ref="C51:R51"/>
    <mergeCell ref="C21:R21"/>
    <mergeCell ref="B16:C16"/>
    <mergeCell ref="B17:C17"/>
    <mergeCell ref="H16:I16"/>
    <mergeCell ref="H17:I17"/>
    <mergeCell ref="B42:E42"/>
    <mergeCell ref="B43:E43"/>
    <mergeCell ref="B44:E44"/>
    <mergeCell ref="F42:R42"/>
    <mergeCell ref="F43:R43"/>
    <mergeCell ref="F44:R44"/>
    <mergeCell ref="B33:E33"/>
    <mergeCell ref="B34:E34"/>
    <mergeCell ref="B35:E35"/>
    <mergeCell ref="M38:P38"/>
    <mergeCell ref="D26:F26"/>
    <mergeCell ref="G26:R26"/>
    <mergeCell ref="I15:R15"/>
    <mergeCell ref="C19:R19"/>
    <mergeCell ref="C25:R25"/>
    <mergeCell ref="M39:P39"/>
    <mergeCell ref="B40:E40"/>
    <mergeCell ref="B41:E41"/>
    <mergeCell ref="M34:P34"/>
    <mergeCell ref="M35:P35"/>
    <mergeCell ref="M36:P36"/>
    <mergeCell ref="M37:P37"/>
    <mergeCell ref="F40:R40"/>
    <mergeCell ref="F41:R41"/>
    <mergeCell ref="F34:J34"/>
    <mergeCell ref="F35:J35"/>
    <mergeCell ref="F36:J36"/>
    <mergeCell ref="F37:J37"/>
    <mergeCell ref="F38:J38"/>
    <mergeCell ref="B39:E39"/>
    <mergeCell ref="F39:J39"/>
    <mergeCell ref="M33:R33"/>
    <mergeCell ref="F33:L33"/>
    <mergeCell ref="B36:E36"/>
    <mergeCell ref="B37:E37"/>
    <mergeCell ref="B38:E38"/>
    <mergeCell ref="B3:R3"/>
    <mergeCell ref="A23:A24"/>
    <mergeCell ref="A18:A19"/>
    <mergeCell ref="A16:A17"/>
    <mergeCell ref="F15:G15"/>
    <mergeCell ref="B15:D15"/>
    <mergeCell ref="A11:A12"/>
    <mergeCell ref="E1:M1"/>
    <mergeCell ref="D7:F7"/>
    <mergeCell ref="G7:R7"/>
    <mergeCell ref="K23:M23"/>
    <mergeCell ref="G20:J20"/>
    <mergeCell ref="B13:R13"/>
    <mergeCell ref="B18:R18"/>
    <mergeCell ref="B23:D23"/>
    <mergeCell ref="H23:J23"/>
    <mergeCell ref="E23:G23"/>
    <mergeCell ref="B20:D20"/>
    <mergeCell ref="E20:F20"/>
    <mergeCell ref="N6:R6"/>
    <mergeCell ref="N5:R5"/>
    <mergeCell ref="D8:F8"/>
    <mergeCell ref="H8:K8"/>
    <mergeCell ref="M8:R8"/>
    <mergeCell ref="B11:D11"/>
    <mergeCell ref="B12:D12"/>
    <mergeCell ref="L5:M6"/>
    <mergeCell ref="B6:K6"/>
    <mergeCell ref="B5:K5"/>
    <mergeCell ref="B9:R9"/>
    <mergeCell ref="K10:L10"/>
    <mergeCell ref="B10:J10"/>
    <mergeCell ref="M10:R10"/>
    <mergeCell ref="B7:C7"/>
    <mergeCell ref="B8:C8"/>
    <mergeCell ref="H11:I11"/>
    <mergeCell ref="H12:I12"/>
  </mergeCells>
  <phoneticPr fontId="1"/>
  <hyperlinks>
    <hyperlink ref="M8" r:id="rId1" xr:uid="{8A802DF8-1281-4417-94FE-B3A3A9B0092D}"/>
    <hyperlink ref="B9" r:id="rId2" xr:uid="{08945F8A-57E1-47F3-80F8-288638D89D23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慈友学園 養護施設</cp:lastModifiedBy>
  <cp:lastPrinted>2025-02-04T02:23:42Z</cp:lastPrinted>
  <dcterms:created xsi:type="dcterms:W3CDTF">2021-09-28T05:45:21Z</dcterms:created>
  <dcterms:modified xsi:type="dcterms:W3CDTF">2025-02-04T02:47:04Z</dcterms:modified>
</cp:coreProperties>
</file>